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01\disk\森林・山村多面的資料\2019(H31)実施要領HP用\HP用様式改元改正\"/>
    </mc:Choice>
  </mc:AlternateContent>
  <bookViews>
    <workbookView xWindow="0" yWindow="0" windowWidth="19170" windowHeight="9000"/>
  </bookViews>
  <sheets>
    <sheet name="申請書2019 (事前審査用) " sheetId="1" r:id="rId1"/>
    <sheet name="申請書2019 (記載例) " sheetId="2" r:id="rId2"/>
  </sheets>
  <definedNames>
    <definedName name="_xlnm.Print_Area" localSheetId="1">'申請書2019 (記載例) '!$A$1:$O$72</definedName>
    <definedName name="_xlnm.Print_Area" localSheetId="0">'申請書2019 (事前審査用) '!$A$1:$O$73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2" l="1"/>
  <c r="H27" i="2"/>
  <c r="H28" i="2"/>
  <c r="H29" i="2"/>
  <c r="F42" i="2"/>
  <c r="H31" i="2"/>
  <c r="H32" i="2"/>
  <c r="I42" i="2"/>
  <c r="M42" i="2"/>
  <c r="L26" i="2"/>
  <c r="J26" i="2"/>
  <c r="N26" i="2"/>
  <c r="L27" i="2"/>
  <c r="J27" i="2"/>
  <c r="N27" i="2"/>
  <c r="L28" i="2"/>
  <c r="J28" i="2"/>
  <c r="N28" i="2"/>
  <c r="L29" i="2"/>
  <c r="J29" i="2"/>
  <c r="N29" i="2"/>
  <c r="N30" i="2"/>
  <c r="N31" i="2"/>
  <c r="N32" i="2"/>
  <c r="N33" i="2"/>
  <c r="L30" i="2"/>
  <c r="L33" i="2"/>
  <c r="J30" i="2"/>
  <c r="J33" i="2"/>
  <c r="H30" i="2"/>
  <c r="H33" i="2"/>
  <c r="B17" i="2"/>
  <c r="C42" i="1"/>
  <c r="H28" i="1"/>
  <c r="H29" i="1"/>
  <c r="H27" i="1"/>
  <c r="F42" i="1"/>
  <c r="H31" i="1"/>
  <c r="H32" i="1"/>
  <c r="I42" i="1"/>
  <c r="M42" i="1"/>
  <c r="L29" i="1"/>
  <c r="J29" i="1"/>
  <c r="L28" i="1"/>
  <c r="J28" i="1"/>
  <c r="L27" i="1"/>
  <c r="J27" i="1"/>
  <c r="L26" i="1"/>
  <c r="J26" i="1"/>
  <c r="L30" i="1"/>
  <c r="J30" i="1"/>
  <c r="N26" i="1"/>
  <c r="N27" i="1"/>
  <c r="N28" i="1"/>
  <c r="N29" i="1"/>
  <c r="N30" i="1"/>
  <c r="N31" i="1"/>
  <c r="N32" i="1"/>
  <c r="N33" i="1"/>
  <c r="B17" i="1"/>
  <c r="L33" i="1"/>
  <c r="J33" i="1"/>
  <c r="H30" i="1"/>
  <c r="H33" i="1"/>
</calcChain>
</file>

<file path=xl/comments1.xml><?xml version="1.0" encoding="utf-8"?>
<comments xmlns="http://schemas.openxmlformats.org/spreadsheetml/2006/main">
  <authors>
    <author>moru01</author>
  </authors>
  <commentList>
    <comment ref="F29" authorId="0" shapeId="0">
      <text>
        <r>
          <rPr>
            <b/>
            <sz val="9"/>
            <color indexed="81"/>
            <rFont val="ＭＳ Ｐゴシック"/>
            <family val="3"/>
            <charset val="128"/>
          </rPr>
          <t>moru01:</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moru01</author>
    <author>sakurau01</author>
  </authors>
  <commentList>
    <comment ref="M17" authorId="0" shapeId="0">
      <text>
        <r>
          <rPr>
            <b/>
            <sz val="9"/>
            <color indexed="81"/>
            <rFont val="ＭＳ Ｐゴシック"/>
            <family val="3"/>
            <charset val="128"/>
          </rPr>
          <t>継続申請の場合は採択番号、新規申請の場合は「新規」と記入</t>
        </r>
      </text>
    </comment>
    <comment ref="H26" authorId="1" shapeId="0">
      <text>
        <r>
          <rPr>
            <b/>
            <sz val="9"/>
            <color indexed="81"/>
            <rFont val="ＭＳ Ｐゴシック"/>
            <family val="3"/>
            <charset val="128"/>
          </rPr>
          <t>プルダウンメニューから選択</t>
        </r>
      </text>
    </comment>
    <comment ref="F27" authorId="1" shapeId="0">
      <text>
        <r>
          <rPr>
            <b/>
            <sz val="9"/>
            <color indexed="81"/>
            <rFont val="ＭＳ Ｐゴシック"/>
            <family val="3"/>
            <charset val="128"/>
          </rPr>
          <t>数値を入力すると交付金額が自動計算される</t>
        </r>
      </text>
    </comment>
    <comment ref="H27" authorId="1" shapeId="0">
      <text>
        <r>
          <rPr>
            <b/>
            <sz val="9"/>
            <color indexed="81"/>
            <rFont val="ＭＳ Ｐゴシック"/>
            <family val="3"/>
            <charset val="128"/>
          </rPr>
          <t>実際に必要とする金額が自動計算の額を下回る場合は、手入力で修正</t>
        </r>
      </text>
    </comment>
    <comment ref="F29" authorId="0" shapeId="0">
      <text>
        <r>
          <rPr>
            <b/>
            <sz val="9"/>
            <color indexed="81"/>
            <rFont val="ＭＳ Ｐゴシック"/>
            <family val="3"/>
            <charset val="128"/>
          </rPr>
          <t>moru01:</t>
        </r>
        <r>
          <rPr>
            <sz val="9"/>
            <color indexed="81"/>
            <rFont val="ＭＳ Ｐゴシック"/>
            <family val="3"/>
            <charset val="128"/>
          </rPr>
          <t xml:space="preserve">
</t>
        </r>
      </text>
    </comment>
    <comment ref="L42" authorId="0" shapeId="0">
      <text>
        <r>
          <rPr>
            <b/>
            <sz val="9"/>
            <color indexed="81"/>
            <rFont val="ＭＳ Ｐゴシック"/>
            <family val="3"/>
            <charset val="128"/>
          </rPr>
          <t>国交付金の額が自動計算される</t>
        </r>
      </text>
    </comment>
  </commentList>
</comments>
</file>

<file path=xl/sharedStrings.xml><?xml version="1.0" encoding="utf-8"?>
<sst xmlns="http://schemas.openxmlformats.org/spreadsheetml/2006/main" count="218" uniqueCount="133">
  <si>
    <t>北海道森林・山村多面的機能発揮対策地域協議会</t>
  </si>
  <si>
    <t>会長　宮内　泰介　　殿</t>
  </si>
  <si>
    <t>　森林・山村多面的機能発揮対策実施要領（平成25年５月16日25林整森第74号林野庁長官通知）別紙３の第５の４（１）に基づき、下記のとおり森林・山村多面的機能発揮対策交付金の採択を申請する。</t>
    <phoneticPr fontId="3"/>
  </si>
  <si>
    <t>記</t>
  </si>
  <si>
    <t>２．協定の対象となる森林の位置</t>
  </si>
  <si>
    <r>
      <t>３．担当者名・電話番号</t>
    </r>
    <r>
      <rPr>
        <sz val="10"/>
        <color theme="1"/>
        <rFont val="ＭＳ 明朝"/>
        <family val="1"/>
        <charset val="128"/>
      </rPr>
      <t>（連絡がとれる担当者及び電話番号、</t>
    </r>
    <r>
      <rPr>
        <sz val="10"/>
        <color theme="1"/>
        <rFont val="Century"/>
        <family val="1"/>
      </rPr>
      <t>Fax</t>
    </r>
    <r>
      <rPr>
        <sz val="10"/>
        <color theme="1"/>
        <rFont val="ＭＳ 明朝"/>
        <family val="1"/>
        <charset val="128"/>
      </rPr>
      <t>、</t>
    </r>
    <r>
      <rPr>
        <sz val="10"/>
        <color theme="1"/>
        <rFont val="Century"/>
        <family val="1"/>
      </rPr>
      <t>E-mail</t>
    </r>
    <r>
      <rPr>
        <sz val="10"/>
        <color theme="1"/>
        <rFont val="ＭＳ 明朝"/>
        <family val="1"/>
        <charset val="128"/>
      </rPr>
      <t>等を記載）</t>
    </r>
  </si>
  <si>
    <t>所　在</t>
    <rPh sb="0" eb="1">
      <t>トコロ</t>
    </rPh>
    <rPh sb="2" eb="3">
      <t>ザイ</t>
    </rPh>
    <phoneticPr fontId="3"/>
  </si>
  <si>
    <t>連絡先</t>
    <rPh sb="0" eb="3">
      <t>レンラクサキ</t>
    </rPh>
    <phoneticPr fontId="3"/>
  </si>
  <si>
    <t>４．森林・山村多面的機能発揮対策交付金</t>
  </si>
  <si>
    <t>取組メニュー</t>
  </si>
  <si>
    <t>交付単価等</t>
  </si>
  <si>
    <t>森林面積等</t>
  </si>
  <si>
    <t>国交付金額</t>
    <rPh sb="0" eb="1">
      <t>クニ</t>
    </rPh>
    <phoneticPr fontId="3"/>
  </si>
  <si>
    <t>計</t>
  </si>
  <si>
    <t>活動推進費</t>
  </si>
  <si>
    <t>初年度のみ</t>
    <phoneticPr fontId="3"/>
  </si>
  <si>
    <t>地域環境保全タイプ
（里山林保全）</t>
    <phoneticPr fontId="3"/>
  </si>
  <si>
    <t>森林資源利用タイプ</t>
  </si>
  <si>
    <t>森林機能強化タイプ</t>
  </si>
  <si>
    <t>小　計</t>
  </si>
  <si>
    <t>資機材・施設の整備</t>
  </si>
  <si>
    <t>1/2以内</t>
  </si>
  <si>
    <t>-</t>
    <phoneticPr fontId="3"/>
  </si>
  <si>
    <t>1/3以内</t>
  </si>
  <si>
    <t>間伐等（除伐、枝打ちを含む。）の実施面積</t>
  </si>
  <si>
    <t>６．月別スケジュール</t>
  </si>
  <si>
    <t>取組内容</t>
  </si>
  <si>
    <t>４月</t>
  </si>
  <si>
    <t>５月</t>
  </si>
  <si>
    <t>６月</t>
  </si>
  <si>
    <t>７月</t>
  </si>
  <si>
    <t>８月</t>
  </si>
  <si>
    <t>９月</t>
  </si>
  <si>
    <r>
      <t>10</t>
    </r>
    <r>
      <rPr>
        <sz val="8"/>
        <color theme="1"/>
        <rFont val="ＭＳ 明朝"/>
        <family val="1"/>
        <charset val="128"/>
      </rPr>
      <t>月</t>
    </r>
  </si>
  <si>
    <r>
      <t>11</t>
    </r>
    <r>
      <rPr>
        <sz val="8"/>
        <color theme="1"/>
        <rFont val="ＭＳ 明朝"/>
        <family val="1"/>
        <charset val="128"/>
      </rPr>
      <t>月</t>
    </r>
  </si>
  <si>
    <r>
      <t>12</t>
    </r>
    <r>
      <rPr>
        <sz val="8"/>
        <color theme="1"/>
        <rFont val="ＭＳ 明朝"/>
        <family val="1"/>
        <charset val="128"/>
      </rPr>
      <t>月</t>
    </r>
  </si>
  <si>
    <t>１月</t>
  </si>
  <si>
    <t>２月</t>
  </si>
  <si>
    <t>３月</t>
  </si>
  <si>
    <t>１．活動推進費</t>
  </si>
  <si>
    <t>２．実践活動</t>
  </si>
  <si>
    <t>A-1 地域環境保全タイプ（里山林保全）</t>
  </si>
  <si>
    <t>B 森林資源利用タイプ</t>
  </si>
  <si>
    <t>３．資機材・施設の整備</t>
  </si>
  <si>
    <t>講習の名称</t>
  </si>
  <si>
    <t>講習の内容</t>
  </si>
  <si>
    <t>実施月</t>
  </si>
  <si>
    <t>月</t>
  </si>
  <si>
    <t>＜施行注意＞</t>
  </si>
  <si>
    <t>　　活動計画書、協定及び活動組織の運営に関する規約等を添付するものとする。</t>
  </si>
  <si>
    <r>
      <t>当該年度に長期にわたり手入れをしていなかったと考えられる</t>
    </r>
    <r>
      <rPr>
        <sz val="9"/>
        <rFont val="ＭＳ 明朝"/>
        <family val="1"/>
        <charset val="128"/>
      </rPr>
      <t>里山林</t>
    </r>
    <r>
      <rPr>
        <sz val="9"/>
        <color theme="1"/>
        <rFont val="ＭＳ 明朝"/>
        <family val="1"/>
        <charset val="128"/>
      </rPr>
      <t>を整備する面積</t>
    </r>
    <phoneticPr fontId="3"/>
  </si>
  <si>
    <t>１．活動組織名（採択番号）</t>
    <rPh sb="8" eb="10">
      <t>サイタク</t>
    </rPh>
    <rPh sb="10" eb="12">
      <t>バンゴウ</t>
    </rPh>
    <phoneticPr fontId="3"/>
  </si>
  <si>
    <t>採択番号</t>
    <phoneticPr fontId="3"/>
  </si>
  <si>
    <t>-</t>
  </si>
  <si>
    <t>活動組織名</t>
    <rPh sb="0" eb="4">
      <t>カツドウソシキ</t>
    </rPh>
    <rPh sb="4" eb="5">
      <t>ナ</t>
    </rPh>
    <phoneticPr fontId="3"/>
  </si>
  <si>
    <t>代表者名</t>
    <rPh sb="0" eb="3">
      <t>ダイヒョウシャ</t>
    </rPh>
    <rPh sb="3" eb="4">
      <t>ナ</t>
    </rPh>
    <phoneticPr fontId="3"/>
  </si>
  <si>
    <t xml:space="preserve">〒
</t>
    <phoneticPr fontId="3"/>
  </si>
  <si>
    <t>電話
　　</t>
    <rPh sb="0" eb="2">
      <t>デンワ</t>
    </rPh>
    <phoneticPr fontId="3"/>
  </si>
  <si>
    <r>
      <t xml:space="preserve">Fax
  </t>
    </r>
    <r>
      <rPr>
        <sz val="12"/>
        <color theme="1"/>
        <rFont val="ＭＳ 明朝"/>
        <family val="1"/>
        <charset val="128"/>
      </rPr>
      <t xml:space="preserve"> </t>
    </r>
    <phoneticPr fontId="3"/>
  </si>
  <si>
    <r>
      <t xml:space="preserve">e-mail
           </t>
    </r>
    <r>
      <rPr>
        <sz val="12"/>
        <color theme="1"/>
        <rFont val="ＭＳ Ｐゴシック"/>
        <family val="2"/>
        <charset val="128"/>
        <scheme val="minor"/>
      </rPr>
      <t xml:space="preserve"> </t>
    </r>
    <phoneticPr fontId="3"/>
  </si>
  <si>
    <t>北海道の
補助額</t>
    <rPh sb="5" eb="7">
      <t>ホジョ</t>
    </rPh>
    <phoneticPr fontId="3"/>
  </si>
  <si>
    <t>＋</t>
    <phoneticPr fontId="3"/>
  </si>
  <si>
    <t>市町村の
負担額の目安</t>
    <rPh sb="5" eb="7">
      <t>フタン</t>
    </rPh>
    <rPh sb="7" eb="8">
      <t>ガク</t>
    </rPh>
    <rPh sb="9" eb="11">
      <t>メヤス</t>
    </rPh>
    <phoneticPr fontId="3"/>
  </si>
  <si>
    <t>（注３）北海道の補助額、市町村の負担額の目安は、現時点で交付を約束するものではありません。</t>
    <rPh sb="4" eb="6">
      <t>ホッカイ</t>
    </rPh>
    <rPh sb="6" eb="7">
      <t>ドウ</t>
    </rPh>
    <rPh sb="8" eb="11">
      <t>ホジョガク</t>
    </rPh>
    <rPh sb="16" eb="19">
      <t>フタンガク</t>
    </rPh>
    <rPh sb="20" eb="22">
      <t>メヤス</t>
    </rPh>
    <rPh sb="24" eb="27">
      <t>ゲンジテン</t>
    </rPh>
    <rPh sb="28" eb="30">
      <t>コウフ</t>
    </rPh>
    <rPh sb="31" eb="33">
      <t>ヤクソク</t>
    </rPh>
    <phoneticPr fontId="3"/>
  </si>
  <si>
    <t>C 森林機能強化タイプ</t>
    <phoneticPr fontId="3"/>
  </si>
  <si>
    <t>担当者
　　　　　　</t>
    <rPh sb="0" eb="3">
      <t>タントウシャ</t>
    </rPh>
    <phoneticPr fontId="3"/>
  </si>
  <si>
    <t>（注1）面積は0.1ha、延長はm単位で記入。</t>
    <rPh sb="13" eb="15">
      <t>エンチョウ</t>
    </rPh>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</si>
  <si>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3"/>
  </si>
  <si>
    <t>７．安全講習等の名称及び内容</t>
    <phoneticPr fontId="3"/>
  </si>
  <si>
    <t>（注）安全講習等は、対象森林内で実施するものを記載すること。</t>
    <rPh sb="3" eb="5">
      <t>アンゼン</t>
    </rPh>
    <rPh sb="5" eb="7">
      <t>コウシュウ</t>
    </rPh>
    <rPh sb="7" eb="8">
      <t>トウ</t>
    </rPh>
    <rPh sb="10" eb="12">
      <t>タイショウ</t>
    </rPh>
    <rPh sb="12" eb="14">
      <t>シンリン</t>
    </rPh>
    <rPh sb="14" eb="15">
      <t>ナイ</t>
    </rPh>
    <rPh sb="16" eb="18">
      <t>ジッシ</t>
    </rPh>
    <phoneticPr fontId="3"/>
  </si>
  <si>
    <t>押印が必要です</t>
    <rPh sb="0" eb="2">
      <t>オウイン</t>
    </rPh>
    <rPh sb="3" eb="5">
      <t>ヒツヨウ</t>
    </rPh>
    <phoneticPr fontId="3"/>
  </si>
  <si>
    <t>必ず連絡がとれるようにしてください</t>
    <rPh sb="0" eb="1">
      <t>カナラ</t>
    </rPh>
    <rPh sb="2" eb="4">
      <t>レンラク</t>
    </rPh>
    <phoneticPr fontId="3"/>
  </si>
  <si>
    <t>メールでのやり取りが多いので、間違わないようにしてください</t>
    <rPh sb="7" eb="8">
      <t>ト</t>
    </rPh>
    <rPh sb="10" eb="11">
      <t>オオ</t>
    </rPh>
    <rPh sb="15" eb="17">
      <t>マチガ</t>
    </rPh>
    <phoneticPr fontId="3"/>
  </si>
  <si>
    <t>青いセルにカーソルを合わせ、右の▽ボタンで選んでください</t>
    <rPh sb="0" eb="1">
      <t>アオ</t>
    </rPh>
    <rPh sb="10" eb="11">
      <t>ア</t>
    </rPh>
    <rPh sb="14" eb="15">
      <t>ミギ</t>
    </rPh>
    <rPh sb="21" eb="22">
      <t>エラ</t>
    </rPh>
    <phoneticPr fontId="3"/>
  </si>
  <si>
    <t>北海道の補助額と市町村の負担額の目安は自動計算されます</t>
    <rPh sb="19" eb="21">
      <t>ジドウ</t>
    </rPh>
    <rPh sb="21" eb="23">
      <t>ケイサン</t>
    </rPh>
    <phoneticPr fontId="3"/>
  </si>
  <si>
    <t>計算式を変更しないでください</t>
    <rPh sb="0" eb="2">
      <t>ケイサン</t>
    </rPh>
    <rPh sb="2" eb="3">
      <t>シキ</t>
    </rPh>
    <rPh sb="4" eb="6">
      <t>ヘンコウ</t>
    </rPh>
    <phoneticPr fontId="3"/>
  </si>
  <si>
    <t>スケジュ－ルの欄には上記→を使って記入してください</t>
    <rPh sb="7" eb="8">
      <t>ラン</t>
    </rPh>
    <rPh sb="10" eb="12">
      <t>ジョウキ</t>
    </rPh>
    <rPh sb="14" eb="15">
      <t>ツカ</t>
    </rPh>
    <rPh sb="17" eb="19">
      <t>キニュウ</t>
    </rPh>
    <phoneticPr fontId="3"/>
  </si>
  <si>
    <t>５．事業費（活動推進費＋各タイプ計＋資器材・施設の整備（購入額））</t>
    <rPh sb="6" eb="8">
      <t>カツドウ</t>
    </rPh>
    <rPh sb="8" eb="10">
      <t>スイシン</t>
    </rPh>
    <rPh sb="10" eb="11">
      <t>ヒ</t>
    </rPh>
    <rPh sb="12" eb="13">
      <t>カク</t>
    </rPh>
    <rPh sb="16" eb="17">
      <t>ケイ</t>
    </rPh>
    <rPh sb="28" eb="30">
      <t>コウニュウ</t>
    </rPh>
    <rPh sb="30" eb="31">
      <t>ガク</t>
    </rPh>
    <phoneticPr fontId="3"/>
  </si>
  <si>
    <t>活動推進費</t>
    <phoneticPr fontId="3"/>
  </si>
  <si>
    <t>各タイプ計</t>
    <phoneticPr fontId="3"/>
  </si>
  <si>
    <t>資器材・施設の整備</t>
  </si>
  <si>
    <t>＝</t>
    <phoneticPr fontId="3"/>
  </si>
  <si>
    <t>←</t>
    <phoneticPr fontId="3"/>
  </si>
  <si>
    <t>この色の各セルが入力必要です</t>
    <rPh sb="2" eb="3">
      <t>イロ</t>
    </rPh>
    <rPh sb="4" eb="5">
      <t>カク</t>
    </rPh>
    <rPh sb="8" eb="10">
      <t>ニュウリョク</t>
    </rPh>
    <rPh sb="10" eb="12">
      <t>ヒツヨウ</t>
    </rPh>
    <phoneticPr fontId="3"/>
  </si>
  <si>
    <t>H29、H30からの継続申請の活動組織は採択番号を記載</t>
    <rPh sb="10" eb="12">
      <t>ケイゾク</t>
    </rPh>
    <rPh sb="12" eb="14">
      <t>シンセイ</t>
    </rPh>
    <rPh sb="15" eb="17">
      <t>カツドウ</t>
    </rPh>
    <rPh sb="17" eb="19">
      <t>ソシキ</t>
    </rPh>
    <rPh sb="20" eb="22">
      <t>サイタク</t>
    </rPh>
    <rPh sb="22" eb="24">
      <t>バンゴウ</t>
    </rPh>
    <rPh sb="25" eb="27">
      <t>キサイ</t>
    </rPh>
    <phoneticPr fontId="3"/>
  </si>
  <si>
    <t>新規申請の場合は、新規と記載</t>
    <rPh sb="0" eb="2">
      <t>シンキ</t>
    </rPh>
    <rPh sb="2" eb="4">
      <t>シンセイ</t>
    </rPh>
    <rPh sb="5" eb="7">
      <t>バアイ</t>
    </rPh>
    <rPh sb="9" eb="11">
      <t>シンキ</t>
    </rPh>
    <rPh sb="12" eb="14">
      <t>キサイ</t>
    </rPh>
    <phoneticPr fontId="3"/>
  </si>
  <si>
    <t>資機材・施設の整備</t>
    <phoneticPr fontId="3"/>
  </si>
  <si>
    <t>資機材・施設の整備</t>
    <phoneticPr fontId="3"/>
  </si>
  <si>
    <t>○○の森保全の会</t>
    <rPh sb="3" eb="4">
      <t>モリ</t>
    </rPh>
    <rPh sb="4" eb="6">
      <t>ホゼン</t>
    </rPh>
    <rPh sb="7" eb="8">
      <t>カイ</t>
    </rPh>
    <phoneticPr fontId="3"/>
  </si>
  <si>
    <t>　森林・山村多面的機能発揮対策実施要領（平成25年５月16日25林整森第74号林野庁長官通知）別紙３の第５の４（１）に基づき、下記のとおり森林・山村多面的機能発揮対策交付金の採択を申請する。</t>
    <phoneticPr fontId="3"/>
  </si>
  <si>
    <t>採択番号</t>
    <phoneticPr fontId="3"/>
  </si>
  <si>
    <r>
      <t>〒</t>
    </r>
    <r>
      <rPr>
        <b/>
        <sz val="12"/>
        <color rgb="FFFF0000"/>
        <rFont val="ＭＳ Ｐゴシック"/>
        <family val="3"/>
        <charset val="128"/>
      </rPr>
      <t>000-0000</t>
    </r>
    <r>
      <rPr>
        <b/>
        <sz val="12"/>
        <color theme="1"/>
        <rFont val="ＭＳ Ｐゴシック"/>
        <family val="3"/>
        <charset val="128"/>
      </rPr>
      <t xml:space="preserve">
 </t>
    </r>
    <r>
      <rPr>
        <b/>
        <sz val="12"/>
        <color rgb="FFFF0000"/>
        <rFont val="ＭＳ Ｐゴシック"/>
        <family val="3"/>
        <charset val="128"/>
      </rPr>
      <t xml:space="preserve"> ○○市□□町△△1丁目××番地</t>
    </r>
    <rPh sb="14" eb="15">
      <t>シ</t>
    </rPh>
    <rPh sb="17" eb="18">
      <t>マチ</t>
    </rPh>
    <rPh sb="21" eb="23">
      <t>チョウメ</t>
    </rPh>
    <rPh sb="25" eb="27">
      <t>バンチ</t>
    </rPh>
    <phoneticPr fontId="3"/>
  </si>
  <si>
    <r>
      <rPr>
        <sz val="10"/>
        <color theme="1"/>
        <rFont val="ＭＳ 明朝"/>
        <family val="1"/>
        <charset val="128"/>
      </rPr>
      <t>担当者</t>
    </r>
    <r>
      <rPr>
        <sz val="10"/>
        <color theme="1"/>
        <rFont val="ＭＳ Ｐゴシック"/>
        <family val="2"/>
        <charset val="128"/>
        <scheme val="minor"/>
      </rPr>
      <t xml:space="preserve">
　　</t>
    </r>
    <r>
      <rPr>
        <b/>
        <sz val="10"/>
        <color rgb="FFFF0000"/>
        <rFont val="ＭＳ Ｐゴシック"/>
        <family val="3"/>
        <charset val="128"/>
        <scheme val="minor"/>
      </rPr>
      <t>多面的　事務子</t>
    </r>
    <r>
      <rPr>
        <sz val="10"/>
        <color theme="1"/>
        <rFont val="ＭＳ Ｐゴシック"/>
        <family val="2"/>
        <charset val="128"/>
        <scheme val="minor"/>
      </rPr>
      <t>　　　　</t>
    </r>
    <rPh sb="0" eb="3">
      <t>タントウシャ</t>
    </rPh>
    <rPh sb="6" eb="9">
      <t>タメンテキ</t>
    </rPh>
    <rPh sb="10" eb="12">
      <t>ジム</t>
    </rPh>
    <rPh sb="12" eb="13">
      <t>コ</t>
    </rPh>
    <phoneticPr fontId="3"/>
  </si>
  <si>
    <r>
      <t>電話
　</t>
    </r>
    <r>
      <rPr>
        <b/>
        <sz val="10"/>
        <color rgb="FFFF0000"/>
        <rFont val="ＭＳ Ｐゴシック"/>
        <family val="3"/>
        <charset val="128"/>
      </rPr>
      <t>○○-○○-○○○○</t>
    </r>
    <rPh sb="0" eb="2">
      <t>デンワ</t>
    </rPh>
    <phoneticPr fontId="3"/>
  </si>
  <si>
    <r>
      <t xml:space="preserve">Fax
 </t>
    </r>
    <r>
      <rPr>
        <b/>
        <sz val="10"/>
        <color theme="1"/>
        <rFont val="ＭＳ 明朝"/>
        <family val="1"/>
        <charset val="128"/>
      </rPr>
      <t xml:space="preserve"> </t>
    </r>
    <r>
      <rPr>
        <b/>
        <sz val="12"/>
        <color rgb="FFFF0000"/>
        <rFont val="ＭＳ Ｐゴシック"/>
        <family val="3"/>
        <charset val="128"/>
      </rPr>
      <t>○○-○○-○○○○</t>
    </r>
    <phoneticPr fontId="3"/>
  </si>
  <si>
    <r>
      <t xml:space="preserve">e-mail
   </t>
    </r>
    <r>
      <rPr>
        <b/>
        <sz val="10"/>
        <color rgb="FFFF0000"/>
        <rFont val="ＭＳ Ｐゴシック"/>
        <family val="3"/>
        <charset val="128"/>
        <scheme val="minor"/>
      </rPr>
      <t>○○○.○○○ @ ○○.jp</t>
    </r>
    <r>
      <rPr>
        <sz val="10"/>
        <color rgb="FFFF0000"/>
        <rFont val="ＭＳ Ｐゴシック"/>
        <family val="3"/>
        <charset val="128"/>
        <scheme val="minor"/>
      </rPr>
      <t xml:space="preserve">    </t>
    </r>
    <r>
      <rPr>
        <sz val="10"/>
        <color theme="1"/>
        <rFont val="ＭＳ Ｐゴシック"/>
        <family val="2"/>
        <charset val="128"/>
        <scheme val="minor"/>
      </rPr>
      <t xml:space="preserve">    </t>
    </r>
    <r>
      <rPr>
        <sz val="12"/>
        <color theme="1"/>
        <rFont val="ＭＳ Ｐゴシック"/>
        <family val="2"/>
        <charset val="128"/>
        <scheme val="minor"/>
      </rPr>
      <t xml:space="preserve"> </t>
    </r>
    <phoneticPr fontId="3"/>
  </si>
  <si>
    <t>初年度のみ</t>
    <phoneticPr fontId="3"/>
  </si>
  <si>
    <t>地域環境保全タイプ
（里山林保全）</t>
    <phoneticPr fontId="3"/>
  </si>
  <si>
    <t>計画作成</t>
    <rPh sb="0" eb="2">
      <t>ケイカク</t>
    </rPh>
    <rPh sb="2" eb="4">
      <t>サクセイ</t>
    </rPh>
    <phoneticPr fontId="3"/>
  </si>
  <si>
    <t>モニタリング年次調査</t>
    <rPh sb="6" eb="8">
      <t>ネンジ</t>
    </rPh>
    <rPh sb="8" eb="10">
      <t>チョウサ</t>
    </rPh>
    <phoneticPr fontId="3"/>
  </si>
  <si>
    <t>笹刈</t>
    <rPh sb="0" eb="1">
      <t>ササ</t>
    </rPh>
    <rPh sb="1" eb="2">
      <t>カリ</t>
    </rPh>
    <phoneticPr fontId="3"/>
  </si>
  <si>
    <t>伐木安全講習</t>
    <rPh sb="0" eb="1">
      <t>バツ</t>
    </rPh>
    <rPh sb="1" eb="2">
      <t>キ</t>
    </rPh>
    <rPh sb="2" eb="4">
      <t>アンゼン</t>
    </rPh>
    <rPh sb="4" eb="6">
      <t>コウシュウ</t>
    </rPh>
    <phoneticPr fontId="3"/>
  </si>
  <si>
    <t>間伐、薪つくり</t>
    <rPh sb="0" eb="2">
      <t>カンバツ</t>
    </rPh>
    <rPh sb="3" eb="4">
      <t>マキ</t>
    </rPh>
    <phoneticPr fontId="3"/>
  </si>
  <si>
    <t>C 森林機能強化タイプ</t>
    <phoneticPr fontId="3"/>
  </si>
  <si>
    <t>作業道補修</t>
    <rPh sb="0" eb="2">
      <t>サギョウ</t>
    </rPh>
    <rPh sb="2" eb="3">
      <t>ドウ</t>
    </rPh>
    <rPh sb="3" eb="5">
      <t>ホシュウ</t>
    </rPh>
    <phoneticPr fontId="3"/>
  </si>
  <si>
    <t>チェーンソー</t>
    <phoneticPr fontId="3"/>
  </si>
  <si>
    <t>薪割機</t>
    <rPh sb="0" eb="2">
      <t>マキワ</t>
    </rPh>
    <rPh sb="2" eb="3">
      <t>キ</t>
    </rPh>
    <phoneticPr fontId="3"/>
  </si>
  <si>
    <t>刈払機</t>
    <rPh sb="0" eb="3">
      <t>カリハライキ</t>
    </rPh>
    <phoneticPr fontId="3"/>
  </si>
  <si>
    <t>応急手当</t>
    <rPh sb="0" eb="2">
      <t>オウキュウ</t>
    </rPh>
    <rPh sb="2" eb="4">
      <t>テアテ</t>
    </rPh>
    <phoneticPr fontId="3"/>
  </si>
  <si>
    <t>野外での応急処置、ハチ刺され対策、熱中症対策</t>
    <rPh sb="0" eb="2">
      <t>ヤガイ</t>
    </rPh>
    <rPh sb="4" eb="6">
      <t>オウキュウ</t>
    </rPh>
    <rPh sb="6" eb="8">
      <t>ショチ</t>
    </rPh>
    <rPh sb="11" eb="12">
      <t>サ</t>
    </rPh>
    <rPh sb="14" eb="16">
      <t>タイサク</t>
    </rPh>
    <rPh sb="17" eb="20">
      <t>ネッチュウショウ</t>
    </rPh>
    <rPh sb="20" eb="22">
      <t>タイサク</t>
    </rPh>
    <phoneticPr fontId="3"/>
  </si>
  <si>
    <t>伐木安全講習</t>
    <rPh sb="0" eb="2">
      <t>バツボク</t>
    </rPh>
    <rPh sb="2" eb="4">
      <t>アンゼン</t>
    </rPh>
    <rPh sb="4" eb="6">
      <t>コウシュウ</t>
    </rPh>
    <phoneticPr fontId="3"/>
  </si>
  <si>
    <t>チェーンソーの安全操作、間伐技術</t>
    <rPh sb="7" eb="9">
      <t>アンゼン</t>
    </rPh>
    <rPh sb="9" eb="11">
      <t>ソウサ</t>
    </rPh>
    <rPh sb="12" eb="14">
      <t>カンバツ</t>
    </rPh>
    <rPh sb="14" eb="16">
      <t>ギジュツ</t>
    </rPh>
    <phoneticPr fontId="3"/>
  </si>
  <si>
    <t>「森林面積等」の欄に自己負担分を含む購入予定額（全額）を記載</t>
    <rPh sb="28" eb="30">
      <t>キサイ</t>
    </rPh>
    <phoneticPr fontId="3"/>
  </si>
  <si>
    <t>「国交付金額」の欄は自動計算（百円未満切り捨て）</t>
    <rPh sb="10" eb="12">
      <t>ジドウ</t>
    </rPh>
    <rPh sb="12" eb="14">
      <t>ケイサン</t>
    </rPh>
    <rPh sb="15" eb="16">
      <t>ヒャク</t>
    </rPh>
    <phoneticPr fontId="3"/>
  </si>
  <si>
    <t>実施の場合</t>
    <rPh sb="0" eb="2">
      <t>ジッシ</t>
    </rPh>
    <rPh sb="3" eb="5">
      <t>バアイ</t>
    </rPh>
    <phoneticPr fontId="3"/>
  </si>
  <si>
    <t>実施しない場合</t>
    <rPh sb="0" eb="2">
      <t>ジッシ</t>
    </rPh>
    <rPh sb="5" eb="7">
      <t>バアイ</t>
    </rPh>
    <phoneticPr fontId="3"/>
  </si>
  <si>
    <t>　　代表　山村　森雄　㊞　　　　　　　　</t>
    <rPh sb="2" eb="4">
      <t>ダイヒョウ</t>
    </rPh>
    <rPh sb="5" eb="7">
      <t>ヤマムラ</t>
    </rPh>
    <rPh sb="8" eb="10">
      <t>モリオ</t>
    </rPh>
    <phoneticPr fontId="3"/>
  </si>
  <si>
    <t>30－石-00</t>
    <rPh sb="3" eb="4">
      <t>イシ</t>
    </rPh>
    <phoneticPr fontId="3"/>
  </si>
  <si>
    <t>国交付金の額が自動計算されます</t>
    <phoneticPr fontId="3"/>
  </si>
  <si>
    <t>㊞</t>
    <phoneticPr fontId="3"/>
  </si>
  <si>
    <t>モニタリング初回調査</t>
    <phoneticPr fontId="3"/>
  </si>
  <si>
    <t>（様式第13号-2019年版）</t>
    <rPh sb="12" eb="13">
      <t>ネン</t>
    </rPh>
    <rPh sb="13" eb="14">
      <t>バン</t>
    </rPh>
    <phoneticPr fontId="3"/>
  </si>
  <si>
    <t>（注1）面積は0.1ha、延長はm単位で記入。</t>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</si>
  <si>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3"/>
  </si>
  <si>
    <t>（注）安全講習等は、対象森林内で実施するものを記載すること。</t>
  </si>
  <si>
    <t>○○市民有林　○○林班○○、△△小班　　（林小班で申請する）
○○市□□町　××番地　　　　　　　　　（林班が無い場合は地番で申請）</t>
    <rPh sb="2" eb="3">
      <t>シ</t>
    </rPh>
    <rPh sb="3" eb="6">
      <t>ミンユウリン</t>
    </rPh>
    <rPh sb="9" eb="10">
      <t>リン</t>
    </rPh>
    <rPh sb="10" eb="11">
      <t>パン</t>
    </rPh>
    <rPh sb="16" eb="18">
      <t>ショウハン</t>
    </rPh>
    <rPh sb="21" eb="22">
      <t>ハヤシ</t>
    </rPh>
    <rPh sb="22" eb="24">
      <t>ショウハン</t>
    </rPh>
    <rPh sb="25" eb="27">
      <t>シンセイ</t>
    </rPh>
    <rPh sb="33" eb="34">
      <t>シ</t>
    </rPh>
    <rPh sb="36" eb="37">
      <t>マチ</t>
    </rPh>
    <rPh sb="40" eb="41">
      <t>バン</t>
    </rPh>
    <rPh sb="41" eb="42">
      <t>チ</t>
    </rPh>
    <rPh sb="52" eb="54">
      <t>リンパン</t>
    </rPh>
    <rPh sb="55" eb="56">
      <t>ナ</t>
    </rPh>
    <rPh sb="57" eb="59">
      <t>バアイ</t>
    </rPh>
    <rPh sb="60" eb="62">
      <t>チバン</t>
    </rPh>
    <rPh sb="63" eb="65">
      <t>シンセイ</t>
    </rPh>
    <phoneticPr fontId="3"/>
  </si>
  <si>
    <t>森林施業技術講習</t>
    <rPh sb="0" eb="2">
      <t>シンリン</t>
    </rPh>
    <rPh sb="2" eb="4">
      <t>セギョウ</t>
    </rPh>
    <rPh sb="4" eb="6">
      <t>ギジュツ</t>
    </rPh>
    <rPh sb="6" eb="8">
      <t>コウシュウ</t>
    </rPh>
    <phoneticPr fontId="3"/>
  </si>
  <si>
    <t>植栽技術、間伐技術等施業技術研修</t>
    <rPh sb="0" eb="2">
      <t>ショクサイ</t>
    </rPh>
    <rPh sb="2" eb="4">
      <t>ギジュツ</t>
    </rPh>
    <rPh sb="5" eb="7">
      <t>カンバツ</t>
    </rPh>
    <rPh sb="7" eb="9">
      <t>ギジュツ</t>
    </rPh>
    <rPh sb="9" eb="10">
      <t>トウ</t>
    </rPh>
    <rPh sb="10" eb="12">
      <t>セギョウ</t>
    </rPh>
    <rPh sb="12" eb="14">
      <t>ギジュツ</t>
    </rPh>
    <rPh sb="14" eb="16">
      <t>ケンシュウ</t>
    </rPh>
    <phoneticPr fontId="3"/>
  </si>
  <si>
    <t>森林調査簿に林小班がある場合は、対象となる林小班全てを記入してください。
林小班があれば地番は不要です。[例：○○林班○○小班、××小班、△△小班]</t>
    <rPh sb="0" eb="2">
      <t>シンリン</t>
    </rPh>
    <rPh sb="2" eb="4">
      <t>チョウサ</t>
    </rPh>
    <rPh sb="4" eb="5">
      <t>ボ</t>
    </rPh>
    <rPh sb="6" eb="9">
      <t>リンショウハン</t>
    </rPh>
    <rPh sb="12" eb="14">
      <t>バアイ</t>
    </rPh>
    <rPh sb="16" eb="18">
      <t>タイショウ</t>
    </rPh>
    <rPh sb="21" eb="24">
      <t>リンショウハン</t>
    </rPh>
    <rPh sb="24" eb="25">
      <t>スベ</t>
    </rPh>
    <rPh sb="27" eb="29">
      <t>キニュウ</t>
    </rPh>
    <rPh sb="37" eb="40">
      <t>リンショウハン</t>
    </rPh>
    <rPh sb="44" eb="46">
      <t>チバン</t>
    </rPh>
    <rPh sb="47" eb="49">
      <t>フヨウ</t>
    </rPh>
    <rPh sb="53" eb="54">
      <t>レイ</t>
    </rPh>
    <rPh sb="57" eb="59">
      <t>リンパン</t>
    </rPh>
    <rPh sb="61" eb="63">
      <t>ショウハン</t>
    </rPh>
    <rPh sb="66" eb="68">
      <t>ショウハン</t>
    </rPh>
    <rPh sb="71" eb="73">
      <t>ショウハン</t>
    </rPh>
    <phoneticPr fontId="3"/>
  </si>
  <si>
    <t>令和　　年　　月　　日</t>
    <rPh sb="0" eb="2">
      <t>レイワ</t>
    </rPh>
    <phoneticPr fontId="3"/>
  </si>
  <si>
    <t>令和　年度　森林・山村多面的機能発揮対策交付金に係る採択申請書</t>
    <phoneticPr fontId="3"/>
  </si>
  <si>
    <t>令和　　年　　月　　日</t>
    <phoneticPr fontId="3"/>
  </si>
  <si>
    <t>令和  年度　森林・山村多面的機能発揮対策交付金に係る採択申請書</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</si>
</sst>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 万円&quot;"/>
    <numFmt numFmtId="177" formatCode="#,##0&quot; 円&quot;"/>
    <numFmt numFmtId="178" formatCode="#,##0&quot; 万円/ha&quot;"/>
    <numFmt numFmtId="179" formatCode="#,##0.0&quot; ha&quot;"/>
    <numFmt numFmtId="180" formatCode="#,##0&quot; 円/ｍ&quot;"/>
    <numFmt numFmtId="181" formatCode="#,##0&quot; m&quot;"/>
  </numFmts>
  <fonts count="33" x14ac:knownFonts="1">
    <font>
      <sz val="10"/>
      <color theme="1"/>
      <name val="ＭＳ Ｐゴシック"/>
      <family val="2"/>
      <charset val="128"/>
      <scheme val="minor"/>
    </font>
    <font>
      <sz val="10"/>
      <color theme="1"/>
      <name val="ＭＳ Ｐゴシック"/>
      <family val="2"/>
      <charset val="128"/>
      <scheme val="minor"/>
    </font>
    <font>
      <sz val="12"/>
      <color theme="1"/>
      <name val="ＭＳ 明朝"/>
      <family val="1"/>
      <charset val="128"/>
    </font>
    <font>
      <sz val="6"/>
      <name val="ＭＳ Ｐゴシック"/>
      <family val="2"/>
      <charset val="128"/>
      <scheme val="minor"/>
    </font>
    <font>
      <sz val="10"/>
      <color theme="1"/>
      <name val="ＭＳ ゴシック"/>
      <family val="3"/>
      <charset val="128"/>
    </font>
    <font>
      <sz val="10"/>
      <color theme="1"/>
      <name val="ＭＳ 明朝"/>
      <family val="1"/>
      <charset val="128"/>
    </font>
    <font>
      <sz val="10"/>
      <color theme="1"/>
      <name val="Century"/>
      <family val="1"/>
    </font>
    <font>
      <sz val="10"/>
      <name val="ＭＳ 明朝"/>
      <family val="1"/>
      <charset val="128"/>
    </font>
    <font>
      <sz val="9"/>
      <name val="ＭＳ 明朝"/>
      <family val="1"/>
      <charset val="128"/>
    </font>
    <font>
      <sz val="9"/>
      <color theme="1"/>
      <name val="ＭＳ 明朝"/>
      <family val="1"/>
      <charset val="128"/>
    </font>
    <font>
      <sz val="8"/>
      <color theme="1"/>
      <name val="ＭＳ 明朝"/>
      <family val="1"/>
      <charset val="128"/>
    </font>
    <font>
      <sz val="8"/>
      <color theme="1"/>
      <name val="Century"/>
      <family val="1"/>
    </font>
    <font>
      <sz val="10.5"/>
      <color rgb="FFFF0000"/>
      <name val="ＭＳ 明朝"/>
      <family val="1"/>
      <charset val="128"/>
    </font>
    <font>
      <sz val="10.5"/>
      <color rgb="FFFF0000"/>
      <name val="Century"/>
      <family val="1"/>
    </font>
    <font>
      <sz val="12"/>
      <color rgb="FFFF0000"/>
      <name val="Century"/>
      <family val="1"/>
    </font>
    <font>
      <b/>
      <sz val="9"/>
      <color indexed="81"/>
      <name val="ＭＳ Ｐゴシック"/>
      <family val="3"/>
      <charset val="128"/>
    </font>
    <font>
      <sz val="9"/>
      <color indexed="81"/>
      <name val="ＭＳ Ｐゴシック"/>
      <family val="3"/>
      <charset val="128"/>
    </font>
    <font>
      <sz val="12"/>
      <name val="ＭＳ 明朝"/>
      <family val="1"/>
      <charset val="128"/>
    </font>
    <font>
      <sz val="10.5"/>
      <name val="ＭＳ 明朝"/>
      <family val="1"/>
      <charset val="128"/>
    </font>
    <font>
      <sz val="12"/>
      <color theme="1"/>
      <name val="ＭＳ Ｐゴシック"/>
      <family val="2"/>
      <charset val="128"/>
      <scheme val="minor"/>
    </font>
    <font>
      <sz val="9"/>
      <color theme="1"/>
      <name val="ＭＳ Ｐゴシック"/>
      <family val="2"/>
      <charset val="128"/>
      <scheme val="minor"/>
    </font>
    <font>
      <b/>
      <sz val="12"/>
      <color rgb="FFFF0000"/>
      <name val="ＭＳ Ｐゴシック"/>
      <family val="3"/>
      <charset val="128"/>
    </font>
    <font>
      <b/>
      <sz val="10"/>
      <color rgb="FFFF0000"/>
      <name val="ＭＳ Ｐゴシック"/>
      <family val="3"/>
      <charset val="128"/>
    </font>
    <font>
      <sz val="9"/>
      <color theme="1"/>
      <name val="ＭＳ Ｐゴシック"/>
      <family val="3"/>
      <charset val="128"/>
      <scheme val="minor"/>
    </font>
    <font>
      <b/>
      <sz val="12"/>
      <color theme="1"/>
      <name val="ＭＳ Ｐゴシック"/>
      <family val="3"/>
      <charset val="128"/>
    </font>
    <font>
      <b/>
      <sz val="10"/>
      <color rgb="FFFF0000"/>
      <name val="ＭＳ Ｐゴシック"/>
      <family val="3"/>
      <charset val="128"/>
      <scheme val="minor"/>
    </font>
    <font>
      <b/>
      <sz val="10"/>
      <color theme="1"/>
      <name val="ＭＳ 明朝"/>
      <family val="1"/>
      <charset val="128"/>
    </font>
    <font>
      <sz val="10"/>
      <color rgb="FFFF0000"/>
      <name val="ＭＳ Ｐゴシック"/>
      <family val="3"/>
      <charset val="128"/>
      <scheme val="minor"/>
    </font>
    <font>
      <sz val="10"/>
      <color theme="1"/>
      <name val="ＭＳ Ｐゴシック"/>
      <family val="3"/>
      <charset val="128"/>
    </font>
    <font>
      <b/>
      <sz val="10.5"/>
      <color rgb="FFFF0000"/>
      <name val="ＭＳ Ｐゴシック"/>
      <family val="3"/>
      <charset val="128"/>
    </font>
    <font>
      <b/>
      <sz val="12"/>
      <color rgb="FFFF0000"/>
      <name val="ＭＳ 明朝"/>
      <family val="1"/>
      <charset val="128"/>
    </font>
    <font>
      <b/>
      <sz val="10"/>
      <color rgb="FFFF0000"/>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4">
    <xf numFmtId="0" fontId="0" fillId="0" borderId="0" xfId="0">
      <alignment vertical="center"/>
    </xf>
    <xf numFmtId="0" fontId="2" fillId="0" borderId="0" xfId="0" applyFont="1" applyAlignment="1">
      <alignment horizontal="left" vertical="center"/>
    </xf>
    <xf numFmtId="38" fontId="0" fillId="0" borderId="0" xfId="1" applyFont="1">
      <alignment vertical="center"/>
    </xf>
    <xf numFmtId="38" fontId="4" fillId="0" borderId="0" xfId="1" applyFont="1">
      <alignment vertical="center"/>
    </xf>
    <xf numFmtId="0" fontId="2" fillId="0" borderId="0" xfId="0" applyFont="1" applyAlignment="1">
      <alignment horizontal="left" vertical="center"/>
    </xf>
    <xf numFmtId="0" fontId="2" fillId="0" borderId="0" xfId="0" applyFont="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11" xfId="0" applyFont="1" applyBorder="1" applyAlignment="1">
      <alignment vertical="center" wrapText="1"/>
    </xf>
    <xf numFmtId="0" fontId="6" fillId="0" borderId="8"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14" xfId="0" applyFont="1" applyBorder="1" applyAlignment="1">
      <alignment vertical="center" wrapText="1"/>
    </xf>
    <xf numFmtId="0" fontId="5" fillId="0" borderId="8" xfId="0" applyFont="1" applyBorder="1" applyAlignment="1">
      <alignment vertical="center" wrapText="1"/>
    </xf>
    <xf numFmtId="0" fontId="5" fillId="0" borderId="5" xfId="0" applyFont="1" applyBorder="1" applyAlignment="1">
      <alignment vertical="center" wrapText="1"/>
    </xf>
    <xf numFmtId="0" fontId="6" fillId="0" borderId="16" xfId="0" applyFont="1" applyBorder="1" applyAlignment="1">
      <alignment vertical="center" wrapText="1"/>
    </xf>
    <xf numFmtId="0" fontId="18" fillId="0" borderId="4"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5" fillId="0" borderId="36" xfId="0" applyFont="1" applyBorder="1" applyAlignment="1">
      <alignment horizontal="left" vertical="center" wrapText="1"/>
    </xf>
    <xf numFmtId="38" fontId="0" fillId="2" borderId="33" xfId="1" applyFont="1" applyFill="1" applyBorder="1">
      <alignment vertical="center"/>
    </xf>
    <xf numFmtId="38" fontId="0" fillId="2" borderId="35" xfId="1" applyFont="1" applyFill="1" applyBorder="1">
      <alignment vertical="center"/>
    </xf>
    <xf numFmtId="38" fontId="0" fillId="2" borderId="34" xfId="1" applyFont="1" applyFill="1" applyBorder="1">
      <alignment vertical="center"/>
    </xf>
    <xf numFmtId="0" fontId="2" fillId="0" borderId="0" xfId="0" applyFont="1" applyAlignment="1">
      <alignment horizontal="left" vertical="center"/>
    </xf>
    <xf numFmtId="38" fontId="0" fillId="2" borderId="0" xfId="1" applyFont="1" applyFill="1">
      <alignment vertical="center"/>
    </xf>
    <xf numFmtId="38" fontId="5" fillId="0" borderId="0" xfId="1" applyFont="1" applyAlignment="1" applyProtection="1">
      <alignment horizontal="center" vertical="center"/>
      <protection locked="0"/>
    </xf>
    <xf numFmtId="177" fontId="5" fillId="0" borderId="0" xfId="0" applyNumberFormat="1" applyFont="1" applyAlignment="1" applyProtection="1">
      <alignment vertical="center"/>
      <protection locked="0"/>
    </xf>
    <xf numFmtId="38" fontId="1" fillId="0" borderId="0" xfId="1" applyFont="1">
      <alignment vertical="center"/>
    </xf>
    <xf numFmtId="38" fontId="5" fillId="0" borderId="0" xfId="1" applyFont="1">
      <alignment vertical="center"/>
    </xf>
    <xf numFmtId="38" fontId="9" fillId="0" borderId="0" xfId="1" applyFont="1">
      <alignment vertical="center"/>
    </xf>
    <xf numFmtId="38" fontId="0" fillId="0" borderId="0" xfId="1" applyFont="1" applyAlignment="1">
      <alignment horizontal="right" vertical="center"/>
    </xf>
    <xf numFmtId="38" fontId="20" fillId="0" borderId="0" xfId="1" applyFont="1">
      <alignment vertical="center"/>
    </xf>
    <xf numFmtId="38" fontId="23" fillId="0" borderId="0" xfId="1" applyFont="1">
      <alignment vertical="center"/>
    </xf>
    <xf numFmtId="0" fontId="10" fillId="0" borderId="37" xfId="0" applyFont="1" applyBorder="1" applyAlignment="1">
      <alignment horizontal="center" vertical="center" wrapText="1"/>
    </xf>
    <xf numFmtId="38" fontId="25" fillId="2" borderId="35" xfId="1" applyFont="1" applyFill="1" applyBorder="1">
      <alignment vertical="center"/>
    </xf>
    <xf numFmtId="38" fontId="25" fillId="2" borderId="35" xfId="1" applyFont="1" applyFill="1" applyBorder="1" applyAlignment="1">
      <alignment horizontal="right" vertical="center"/>
    </xf>
    <xf numFmtId="38" fontId="25" fillId="2" borderId="34" xfId="1" applyFont="1" applyFill="1" applyBorder="1">
      <alignment vertical="center"/>
    </xf>
    <xf numFmtId="38" fontId="25" fillId="2" borderId="33" xfId="1" applyFont="1" applyFill="1" applyBorder="1">
      <alignment vertical="center"/>
    </xf>
    <xf numFmtId="38" fontId="1" fillId="0" borderId="0" xfId="1" applyFont="1" applyAlignment="1">
      <alignment horizontal="center" vertical="center"/>
    </xf>
    <xf numFmtId="38" fontId="32" fillId="0" borderId="0" xfId="1" applyFont="1">
      <alignment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2" fillId="2" borderId="2" xfId="0" applyFont="1" applyFill="1" applyBorder="1" applyAlignment="1">
      <alignment horizontal="right" vertical="center" wrapText="1"/>
    </xf>
    <xf numFmtId="0" fontId="12" fillId="2" borderId="3" xfId="0" applyFont="1" applyFill="1" applyBorder="1" applyAlignment="1">
      <alignment horizontal="right" vertical="center" wrapText="1"/>
    </xf>
    <xf numFmtId="38" fontId="0" fillId="0" borderId="0" xfId="1" applyFont="1" applyAlignment="1">
      <alignment horizontal="right" vertical="center"/>
    </xf>
    <xf numFmtId="38" fontId="0" fillId="0" borderId="0" xfId="1" applyFont="1" applyAlignment="1">
      <alignment horizontal="right" vertical="center"/>
    </xf>
    <xf numFmtId="0" fontId="5" fillId="0" borderId="13" xfId="0" applyFont="1" applyBorder="1" applyAlignment="1">
      <alignment horizontal="left" vertical="center" wrapText="1"/>
    </xf>
    <xf numFmtId="0" fontId="0" fillId="0" borderId="12" xfId="0" applyBorder="1" applyAlignment="1">
      <alignment horizontal="left" vertical="center" wrapText="1"/>
    </xf>
    <xf numFmtId="0" fontId="2" fillId="2" borderId="0" xfId="0" quotePrefix="1" applyFont="1" applyFill="1" applyAlignment="1">
      <alignment horizontal="left" vertical="center"/>
    </xf>
    <xf numFmtId="0" fontId="0" fillId="0" borderId="0" xfId="0" applyAlignment="1">
      <alignment vertical="center"/>
    </xf>
    <xf numFmtId="177" fontId="5" fillId="0" borderId="0" xfId="1" applyNumberFormat="1" applyFont="1" applyAlignment="1" applyProtection="1">
      <alignment vertical="center"/>
      <protection locked="0"/>
    </xf>
    <xf numFmtId="177" fontId="5" fillId="0" borderId="0" xfId="0" applyNumberFormat="1" applyFont="1" applyAlignment="1" applyProtection="1">
      <alignment vertical="center"/>
      <protection locked="0"/>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2" fillId="2" borderId="2" xfId="0" applyFont="1" applyFill="1" applyBorder="1" applyAlignment="1">
      <alignment horizontal="right" vertical="center" wrapText="1"/>
    </xf>
    <xf numFmtId="0" fontId="12" fillId="2" borderId="3" xfId="0" applyFont="1" applyFill="1" applyBorder="1" applyAlignment="1">
      <alignment horizontal="right" vertical="center" wrapText="1"/>
    </xf>
    <xf numFmtId="0" fontId="2" fillId="0" borderId="0" xfId="0" applyFont="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7" fillId="0" borderId="0" xfId="0" applyFont="1" applyAlignment="1">
      <alignment horizontal="lef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9" fillId="0" borderId="32" xfId="0" applyFont="1" applyBorder="1" applyAlignment="1">
      <alignment horizontal="left" vertical="center"/>
    </xf>
    <xf numFmtId="0" fontId="9" fillId="0" borderId="32" xfId="0" applyFont="1" applyBorder="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179" fontId="5" fillId="2" borderId="29" xfId="0" applyNumberFormat="1" applyFont="1" applyFill="1" applyBorder="1" applyAlignment="1">
      <alignment horizontal="right" vertical="center" wrapText="1"/>
    </xf>
    <xf numFmtId="179" fontId="5" fillId="2" borderId="31" xfId="0" applyNumberFormat="1" applyFont="1" applyFill="1" applyBorder="1" applyAlignment="1">
      <alignment horizontal="right"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179" fontId="5" fillId="2" borderId="26" xfId="0" applyNumberFormat="1" applyFont="1" applyFill="1" applyBorder="1" applyAlignment="1">
      <alignment horizontal="right" vertical="center" wrapText="1"/>
    </xf>
    <xf numFmtId="179" fontId="5" fillId="2" borderId="28" xfId="0" applyNumberFormat="1" applyFont="1" applyFill="1" applyBorder="1" applyAlignment="1">
      <alignment horizontal="right" vertical="center" wrapText="1"/>
    </xf>
    <xf numFmtId="177" fontId="7" fillId="0" borderId="20" xfId="0" applyNumberFormat="1" applyFont="1" applyFill="1" applyBorder="1" applyAlignment="1" applyProtection="1">
      <alignment horizontal="right" vertical="center" wrapText="1"/>
      <protection locked="0"/>
    </xf>
    <xf numFmtId="177" fontId="7" fillId="0" borderId="22" xfId="0" applyNumberFormat="1" applyFont="1" applyFill="1" applyBorder="1" applyAlignment="1" applyProtection="1">
      <alignment horizontal="right" vertical="center" wrapText="1"/>
      <protection locked="0"/>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77" fontId="5" fillId="0" borderId="23" xfId="0" applyNumberFormat="1" applyFont="1" applyFill="1" applyBorder="1" applyAlignment="1" applyProtection="1">
      <alignment horizontal="right" vertical="center" wrapText="1"/>
      <protection locked="0"/>
    </xf>
    <xf numFmtId="177" fontId="5" fillId="0" borderId="25" xfId="0" applyNumberFormat="1" applyFont="1" applyFill="1" applyBorder="1" applyAlignment="1" applyProtection="1">
      <alignment horizontal="right" vertical="center" wrapText="1"/>
      <protection locked="0"/>
    </xf>
    <xf numFmtId="177" fontId="7" fillId="0" borderId="23" xfId="0" applyNumberFormat="1" applyFont="1" applyFill="1" applyBorder="1" applyAlignment="1" applyProtection="1">
      <alignment horizontal="right" vertical="center" wrapText="1"/>
      <protection locked="0"/>
    </xf>
    <xf numFmtId="177" fontId="7" fillId="0" borderId="25" xfId="0" applyNumberFormat="1" applyFont="1" applyFill="1" applyBorder="1" applyAlignment="1" applyProtection="1">
      <alignment horizontal="right" vertical="center" wrapText="1"/>
      <protection locked="0"/>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177" fontId="5" fillId="2" borderId="20" xfId="0" applyNumberFormat="1" applyFont="1" applyFill="1" applyBorder="1" applyAlignment="1">
      <alignment horizontal="right" vertical="center" wrapText="1"/>
    </xf>
    <xf numFmtId="177" fontId="5" fillId="2" borderId="22" xfId="0" applyNumberFormat="1" applyFont="1" applyFill="1" applyBorder="1" applyAlignment="1">
      <alignment horizontal="right" vertical="center" wrapText="1"/>
    </xf>
    <xf numFmtId="177" fontId="5" fillId="0" borderId="14" xfId="0" applyNumberFormat="1" applyFont="1" applyFill="1" applyBorder="1" applyAlignment="1" applyProtection="1">
      <alignment horizontal="right" vertical="center" wrapText="1"/>
      <protection locked="0"/>
    </xf>
    <xf numFmtId="177" fontId="5" fillId="0" borderId="15" xfId="0" applyNumberFormat="1" applyFont="1" applyFill="1" applyBorder="1" applyAlignment="1" applyProtection="1">
      <alignment horizontal="right" vertical="center" wrapText="1"/>
      <protection locked="0"/>
    </xf>
    <xf numFmtId="0" fontId="5" fillId="0" borderId="14" xfId="0" applyFont="1" applyBorder="1" applyAlignment="1">
      <alignment horizontal="left" vertical="center" wrapText="1"/>
    </xf>
    <xf numFmtId="0" fontId="5" fillId="0" borderId="19"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177" fontId="5" fillId="2" borderId="14" xfId="0" applyNumberFormat="1" applyFont="1" applyFill="1" applyBorder="1" applyAlignment="1">
      <alignment horizontal="right" vertical="center" wrapText="1"/>
    </xf>
    <xf numFmtId="177" fontId="5" fillId="2" borderId="15" xfId="0" applyNumberFormat="1" applyFont="1" applyFill="1" applyBorder="1" applyAlignment="1">
      <alignment horizontal="right" vertical="center" wrapText="1"/>
    </xf>
    <xf numFmtId="177" fontId="7" fillId="0" borderId="14" xfId="0" applyNumberFormat="1" applyFont="1" applyFill="1" applyBorder="1" applyAlignment="1" applyProtection="1">
      <alignment horizontal="right" vertical="center" wrapText="1"/>
      <protection locked="0"/>
    </xf>
    <xf numFmtId="177" fontId="7" fillId="0" borderId="15" xfId="0" applyNumberFormat="1" applyFont="1" applyFill="1" applyBorder="1" applyAlignment="1" applyProtection="1">
      <alignment horizontal="right" vertical="center" wrapTex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right" vertical="center" wrapText="1"/>
    </xf>
    <xf numFmtId="0" fontId="5" fillId="0" borderId="18" xfId="0" applyFont="1" applyBorder="1" applyAlignment="1">
      <alignment horizontal="right" vertical="center" wrapText="1"/>
    </xf>
    <xf numFmtId="177" fontId="5" fillId="0" borderId="16" xfId="0" applyNumberFormat="1" applyFont="1" applyFill="1" applyBorder="1" applyAlignment="1" applyProtection="1">
      <alignment horizontal="right" vertical="center" wrapText="1"/>
      <protection locked="0"/>
    </xf>
    <xf numFmtId="177" fontId="5" fillId="0" borderId="18" xfId="0" applyNumberFormat="1" applyFont="1" applyFill="1" applyBorder="1" applyAlignment="1" applyProtection="1">
      <alignment horizontal="right" vertical="center" wrapText="1"/>
      <protection locked="0"/>
    </xf>
    <xf numFmtId="177" fontId="7" fillId="0" borderId="16" xfId="0" applyNumberFormat="1" applyFont="1" applyFill="1" applyBorder="1" applyAlignment="1" applyProtection="1">
      <alignment horizontal="right" vertical="center" wrapText="1"/>
      <protection locked="0"/>
    </xf>
    <xf numFmtId="177" fontId="7" fillId="0" borderId="18" xfId="0" applyNumberFormat="1" applyFont="1" applyFill="1" applyBorder="1" applyAlignment="1" applyProtection="1">
      <alignment horizontal="right" vertical="center" wrapText="1"/>
      <protection locked="0"/>
    </xf>
    <xf numFmtId="177" fontId="7" fillId="0" borderId="11" xfId="0" applyNumberFormat="1" applyFont="1" applyFill="1" applyBorder="1" applyAlignment="1" applyProtection="1">
      <alignment horizontal="right" vertical="center" wrapText="1"/>
      <protection locked="0"/>
    </xf>
    <xf numFmtId="177" fontId="7" fillId="0" borderId="12" xfId="0" applyNumberFormat="1" applyFont="1" applyFill="1" applyBorder="1" applyAlignment="1" applyProtection="1">
      <alignment horizontal="right" vertical="center" wrapText="1"/>
      <protection locked="0"/>
    </xf>
    <xf numFmtId="0" fontId="5" fillId="0" borderId="11" xfId="0" applyFont="1" applyBorder="1" applyAlignment="1">
      <alignment horizontal="left" vertical="center" wrapText="1"/>
    </xf>
    <xf numFmtId="178" fontId="7" fillId="0" borderId="11" xfId="0" applyNumberFormat="1" applyFont="1" applyBorder="1" applyAlignment="1">
      <alignment horizontal="center" vertical="center" wrapText="1"/>
    </xf>
    <xf numFmtId="178" fontId="7" fillId="0" borderId="12" xfId="0" applyNumberFormat="1" applyFont="1" applyBorder="1" applyAlignment="1">
      <alignment horizontal="center" vertical="center" wrapText="1"/>
    </xf>
    <xf numFmtId="179" fontId="5" fillId="2" borderId="11" xfId="0" applyNumberFormat="1" applyFont="1" applyFill="1" applyBorder="1" applyAlignment="1">
      <alignment horizontal="right" vertical="center" wrapText="1"/>
    </xf>
    <xf numFmtId="179" fontId="5" fillId="2" borderId="12" xfId="0" applyNumberFormat="1" applyFont="1" applyFill="1" applyBorder="1" applyAlignment="1">
      <alignment horizontal="righ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177" fontId="5" fillId="0" borderId="11" xfId="0" applyNumberFormat="1" applyFont="1" applyFill="1" applyBorder="1" applyAlignment="1" applyProtection="1">
      <alignment horizontal="right" vertical="center" wrapText="1"/>
      <protection locked="0"/>
    </xf>
    <xf numFmtId="177" fontId="5" fillId="0" borderId="12" xfId="0" applyNumberFormat="1" applyFont="1" applyFill="1" applyBorder="1" applyAlignment="1" applyProtection="1">
      <alignment horizontal="right" vertical="center" wrapText="1"/>
      <protection locked="0"/>
    </xf>
    <xf numFmtId="0" fontId="2" fillId="0"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177" fontId="5" fillId="3" borderId="5" xfId="0" applyNumberFormat="1" applyFont="1" applyFill="1" applyBorder="1" applyAlignment="1">
      <alignment horizontal="right" vertical="center" wrapText="1"/>
    </xf>
    <xf numFmtId="177" fontId="5" fillId="3" borderId="7" xfId="0" applyNumberFormat="1" applyFont="1" applyFill="1" applyBorder="1" applyAlignment="1">
      <alignment horizontal="right" vertical="center" wrapText="1"/>
    </xf>
    <xf numFmtId="177" fontId="7" fillId="0" borderId="5" xfId="0" applyNumberFormat="1" applyFont="1" applyFill="1" applyBorder="1" applyAlignment="1" applyProtection="1">
      <alignment horizontal="right" vertical="center" wrapText="1"/>
      <protection locked="0"/>
    </xf>
    <xf numFmtId="177" fontId="7" fillId="0" borderId="7" xfId="0" applyNumberFormat="1" applyFont="1" applyFill="1" applyBorder="1" applyAlignment="1" applyProtection="1">
      <alignment horizontal="right" vertical="center" wrapText="1"/>
      <protection locked="0"/>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38" fontId="0" fillId="0" borderId="0" xfId="1" applyFont="1" applyAlignment="1">
      <alignment horizontal="left" vertical="center" wrapText="1"/>
    </xf>
    <xf numFmtId="177" fontId="5" fillId="0" borderId="0" xfId="1" applyNumberFormat="1" applyFont="1" applyAlignment="1" applyProtection="1">
      <alignment horizontal="right" vertical="center"/>
      <protection locked="0"/>
    </xf>
    <xf numFmtId="177" fontId="5" fillId="0" borderId="0" xfId="1" applyNumberFormat="1" applyFont="1" applyAlignment="1" applyProtection="1">
      <alignment horizontal="center" vertical="center"/>
      <protection locked="0"/>
    </xf>
    <xf numFmtId="180" fontId="7" fillId="0" borderId="11" xfId="0" applyNumberFormat="1" applyFont="1" applyBorder="1" applyAlignment="1">
      <alignment horizontal="center" vertical="center" wrapText="1"/>
    </xf>
    <xf numFmtId="180" fontId="7" fillId="0" borderId="12" xfId="0" applyNumberFormat="1" applyFont="1" applyBorder="1" applyAlignment="1">
      <alignment horizontal="center" vertical="center" wrapText="1"/>
    </xf>
    <xf numFmtId="181" fontId="5" fillId="2" borderId="11" xfId="0" applyNumberFormat="1" applyFont="1" applyFill="1" applyBorder="1" applyAlignment="1">
      <alignment horizontal="right" vertical="center" wrapText="1"/>
    </xf>
    <xf numFmtId="181" fontId="5" fillId="2" borderId="12" xfId="0" applyNumberFormat="1" applyFont="1" applyFill="1" applyBorder="1" applyAlignment="1">
      <alignment horizontal="right" vertical="center" wrapText="1"/>
    </xf>
    <xf numFmtId="0" fontId="5" fillId="2" borderId="0" xfId="0" applyFont="1" applyFill="1" applyAlignment="1">
      <alignment horizontal="left" vertical="center" wrapText="1"/>
    </xf>
    <xf numFmtId="0" fontId="5" fillId="0" borderId="1" xfId="0" applyFont="1" applyBorder="1" applyAlignment="1">
      <alignment horizontal="center" vertical="center"/>
    </xf>
    <xf numFmtId="0" fontId="2" fillId="2" borderId="2" xfId="0" applyFont="1" applyFill="1" applyBorder="1" applyAlignment="1">
      <alignment horizontal="left" vertical="center" wrapText="1"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38" fontId="5" fillId="2" borderId="2" xfId="1" applyFont="1" applyFill="1" applyBorder="1" applyAlignment="1">
      <alignment horizontal="left" vertical="center" wrapText="1"/>
    </xf>
    <xf numFmtId="38" fontId="5" fillId="2" borderId="3" xfId="1" applyFont="1" applyFill="1" applyBorder="1" applyAlignment="1">
      <alignment horizontal="left" vertical="center"/>
    </xf>
    <xf numFmtId="38" fontId="5" fillId="2" borderId="4" xfId="1"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38" fontId="0" fillId="2" borderId="1" xfId="1" applyFont="1" applyFill="1" applyBorder="1" applyAlignment="1">
      <alignment horizontal="left" vertical="center" wrapText="1"/>
    </xf>
    <xf numFmtId="38" fontId="0" fillId="2" borderId="1" xfId="1"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29" fillId="2" borderId="3" xfId="0" applyFont="1" applyFill="1" applyBorder="1" applyAlignment="1">
      <alignment horizontal="right" vertical="center" wrapText="1"/>
    </xf>
    <xf numFmtId="177" fontId="31" fillId="0" borderId="0" xfId="1" applyNumberFormat="1" applyFont="1" applyAlignment="1" applyProtection="1">
      <alignment horizontal="right" vertical="center"/>
      <protection locked="0"/>
    </xf>
    <xf numFmtId="177" fontId="31" fillId="0" borderId="0" xfId="1" applyNumberFormat="1" applyFont="1" applyAlignment="1" applyProtection="1">
      <alignment horizontal="center" vertical="center"/>
      <protection locked="0"/>
    </xf>
    <xf numFmtId="38" fontId="25" fillId="2" borderId="11" xfId="1" applyFont="1" applyFill="1" applyBorder="1" applyAlignment="1">
      <alignment horizontal="center" vertical="center"/>
    </xf>
    <xf numFmtId="38" fontId="25" fillId="2" borderId="12" xfId="1" applyFont="1" applyFill="1" applyBorder="1" applyAlignment="1">
      <alignment horizontal="center" vertical="center"/>
    </xf>
    <xf numFmtId="177" fontId="31" fillId="0" borderId="0" xfId="1" applyNumberFormat="1" applyFont="1" applyAlignment="1" applyProtection="1">
      <alignment vertical="center"/>
      <protection locked="0"/>
    </xf>
    <xf numFmtId="177" fontId="31" fillId="0" borderId="0" xfId="0" applyNumberFormat="1" applyFont="1" applyAlignment="1" applyProtection="1">
      <alignment vertical="center"/>
      <protection locked="0"/>
    </xf>
    <xf numFmtId="179" fontId="22" fillId="2" borderId="29" xfId="0" applyNumberFormat="1" applyFont="1" applyFill="1" applyBorder="1" applyAlignment="1">
      <alignment horizontal="right" vertical="center" wrapText="1"/>
    </xf>
    <xf numFmtId="179" fontId="22" fillId="2" borderId="31" xfId="0" applyNumberFormat="1" applyFont="1" applyFill="1" applyBorder="1" applyAlignment="1">
      <alignment horizontal="right" vertical="center" wrapText="1"/>
    </xf>
    <xf numFmtId="179" fontId="22" fillId="2" borderId="26" xfId="0" applyNumberFormat="1" applyFont="1" applyFill="1" applyBorder="1" applyAlignment="1">
      <alignment horizontal="right" vertical="center" wrapText="1"/>
    </xf>
    <xf numFmtId="179" fontId="22" fillId="2" borderId="28" xfId="0" applyNumberFormat="1" applyFont="1" applyFill="1" applyBorder="1" applyAlignment="1">
      <alignment horizontal="right" vertical="center" wrapText="1"/>
    </xf>
    <xf numFmtId="0" fontId="28" fillId="0" borderId="23" xfId="0" applyFont="1" applyBorder="1" applyAlignment="1">
      <alignment horizontal="center" vertical="center" wrapText="1"/>
    </xf>
    <xf numFmtId="0" fontId="28" fillId="0" borderId="25" xfId="0" applyFont="1" applyBorder="1" applyAlignment="1">
      <alignment horizontal="center" vertical="center" wrapText="1"/>
    </xf>
    <xf numFmtId="177" fontId="22" fillId="2" borderId="20" xfId="0" applyNumberFormat="1" applyFont="1" applyFill="1" applyBorder="1" applyAlignment="1">
      <alignment horizontal="right" vertical="center" wrapText="1"/>
    </xf>
    <xf numFmtId="177" fontId="22" fillId="2" borderId="22" xfId="0" applyNumberFormat="1" applyFont="1" applyFill="1" applyBorder="1" applyAlignment="1">
      <alignment horizontal="right" vertical="center" wrapText="1"/>
    </xf>
    <xf numFmtId="177" fontId="22" fillId="2" borderId="14" xfId="0" applyNumberFormat="1" applyFont="1" applyFill="1" applyBorder="1" applyAlignment="1">
      <alignment horizontal="right" vertical="center" wrapText="1"/>
    </xf>
    <xf numFmtId="177" fontId="22" fillId="2" borderId="15" xfId="0" applyNumberFormat="1" applyFont="1" applyFill="1" applyBorder="1" applyAlignment="1">
      <alignment horizontal="right" vertical="center" wrapText="1"/>
    </xf>
    <xf numFmtId="0" fontId="28" fillId="0" borderId="16" xfId="0" applyFont="1" applyBorder="1" applyAlignment="1">
      <alignment horizontal="right" vertical="center" wrapText="1"/>
    </xf>
    <xf numFmtId="0" fontId="28" fillId="0" borderId="18" xfId="0" applyFont="1" applyBorder="1" applyAlignment="1">
      <alignment horizontal="right" vertical="center" wrapText="1"/>
    </xf>
    <xf numFmtId="181" fontId="22" fillId="2" borderId="11" xfId="0" applyNumberFormat="1" applyFont="1" applyFill="1" applyBorder="1" applyAlignment="1">
      <alignment horizontal="right" vertical="center" wrapText="1"/>
    </xf>
    <xf numFmtId="181" fontId="22" fillId="2" borderId="12" xfId="0" applyNumberFormat="1" applyFont="1" applyFill="1" applyBorder="1" applyAlignment="1">
      <alignment horizontal="right" vertical="center" wrapText="1"/>
    </xf>
    <xf numFmtId="179" fontId="22" fillId="2" borderId="11" xfId="0" applyNumberFormat="1" applyFont="1" applyFill="1" applyBorder="1" applyAlignment="1">
      <alignment horizontal="right" vertical="center" wrapText="1"/>
    </xf>
    <xf numFmtId="179" fontId="22" fillId="2" borderId="12" xfId="0" applyNumberFormat="1" applyFont="1" applyFill="1" applyBorder="1" applyAlignment="1">
      <alignment horizontal="right" vertical="center" wrapText="1"/>
    </xf>
    <xf numFmtId="177" fontId="28" fillId="3" borderId="5" xfId="0" applyNumberFormat="1" applyFont="1" applyFill="1" applyBorder="1" applyAlignment="1">
      <alignment horizontal="right" vertical="center" wrapText="1"/>
    </xf>
    <xf numFmtId="177" fontId="28" fillId="3" borderId="7" xfId="0" applyNumberFormat="1" applyFont="1" applyFill="1" applyBorder="1" applyAlignment="1">
      <alignment horizontal="right" vertical="center" wrapText="1"/>
    </xf>
    <xf numFmtId="0" fontId="2" fillId="0" borderId="0" xfId="0" applyFont="1" applyFill="1" applyAlignment="1" applyProtection="1">
      <alignment horizontal="left" vertical="center"/>
      <protection locked="0"/>
    </xf>
    <xf numFmtId="0" fontId="30" fillId="2" borderId="0" xfId="0" applyFont="1" applyFill="1" applyAlignment="1">
      <alignment horizontal="center" vertical="center"/>
    </xf>
    <xf numFmtId="0" fontId="22" fillId="2" borderId="0" xfId="0" applyFont="1" applyFill="1" applyAlignment="1">
      <alignment horizontal="left" vertical="center" wrapText="1"/>
    </xf>
    <xf numFmtId="38" fontId="0" fillId="2" borderId="2" xfId="1" applyFont="1" applyFill="1" applyBorder="1" applyAlignment="1">
      <alignment horizontal="left" vertical="center" wrapText="1"/>
    </xf>
    <xf numFmtId="38" fontId="0" fillId="2" borderId="3" xfId="1" applyFont="1" applyFill="1" applyBorder="1" applyAlignment="1">
      <alignment horizontal="left" vertical="center"/>
    </xf>
    <xf numFmtId="38" fontId="0" fillId="2" borderId="4" xfId="1" applyFont="1" applyFill="1" applyBorder="1" applyAlignment="1">
      <alignment horizontal="left" vertical="center"/>
    </xf>
    <xf numFmtId="0" fontId="21" fillId="2" borderId="0" xfId="0" applyFont="1" applyFill="1" applyAlignment="1">
      <alignment horizontal="left" vertical="center"/>
    </xf>
    <xf numFmtId="0" fontId="22" fillId="2"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9525</xdr:colOff>
      <xdr:row>45</xdr:row>
      <xdr:rowOff>123825</xdr:rowOff>
    </xdr:from>
    <xdr:to>
      <xdr:col>17</xdr:col>
      <xdr:colOff>371475</xdr:colOff>
      <xdr:row>45</xdr:row>
      <xdr:rowOff>123825</xdr:rowOff>
    </xdr:to>
    <xdr:cxnSp macro="">
      <xdr:nvCxnSpPr>
        <xdr:cNvPr id="2" name="直線矢印コネクタ 1"/>
        <xdr:cNvCxnSpPr/>
      </xdr:nvCxnSpPr>
      <xdr:spPr>
        <a:xfrm>
          <a:off x="7648575" y="1201102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46</xdr:row>
      <xdr:rowOff>133350</xdr:rowOff>
    </xdr:from>
    <xdr:to>
      <xdr:col>18</xdr:col>
      <xdr:colOff>295275</xdr:colOff>
      <xdr:row>46</xdr:row>
      <xdr:rowOff>133350</xdr:rowOff>
    </xdr:to>
    <xdr:cxnSp macro="">
      <xdr:nvCxnSpPr>
        <xdr:cNvPr id="4" name="直線矢印コネクタ 3"/>
        <xdr:cNvCxnSpPr/>
      </xdr:nvCxnSpPr>
      <xdr:spPr>
        <a:xfrm>
          <a:off x="7639050" y="12239625"/>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47</xdr:row>
      <xdr:rowOff>104775</xdr:rowOff>
    </xdr:from>
    <xdr:to>
      <xdr:col>19</xdr:col>
      <xdr:colOff>161925</xdr:colOff>
      <xdr:row>47</xdr:row>
      <xdr:rowOff>104775</xdr:rowOff>
    </xdr:to>
    <xdr:cxnSp macro="">
      <xdr:nvCxnSpPr>
        <xdr:cNvPr id="7" name="直線矢印コネクタ 6"/>
        <xdr:cNvCxnSpPr/>
      </xdr:nvCxnSpPr>
      <xdr:spPr>
        <a:xfrm>
          <a:off x="7648575" y="12430125"/>
          <a:ext cx="1371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45</xdr:row>
      <xdr:rowOff>114300</xdr:rowOff>
    </xdr:from>
    <xdr:to>
      <xdr:col>16</xdr:col>
      <xdr:colOff>371475</xdr:colOff>
      <xdr:row>45</xdr:row>
      <xdr:rowOff>114300</xdr:rowOff>
    </xdr:to>
    <xdr:cxnSp macro="">
      <xdr:nvCxnSpPr>
        <xdr:cNvPr id="2" name="直線矢印コネクタ 1"/>
        <xdr:cNvCxnSpPr/>
      </xdr:nvCxnSpPr>
      <xdr:spPr>
        <a:xfrm>
          <a:off x="7648575" y="11715750"/>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46</xdr:row>
      <xdr:rowOff>133350</xdr:rowOff>
    </xdr:from>
    <xdr:to>
      <xdr:col>17</xdr:col>
      <xdr:colOff>295275</xdr:colOff>
      <xdr:row>46</xdr:row>
      <xdr:rowOff>133350</xdr:rowOff>
    </xdr:to>
    <xdr:cxnSp macro="">
      <xdr:nvCxnSpPr>
        <xdr:cNvPr id="3" name="直線矢印コネクタ 2"/>
        <xdr:cNvCxnSpPr/>
      </xdr:nvCxnSpPr>
      <xdr:spPr>
        <a:xfrm>
          <a:off x="7639050" y="11953875"/>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47</xdr:row>
      <xdr:rowOff>104775</xdr:rowOff>
    </xdr:from>
    <xdr:to>
      <xdr:col>18</xdr:col>
      <xdr:colOff>161925</xdr:colOff>
      <xdr:row>47</xdr:row>
      <xdr:rowOff>104775</xdr:rowOff>
    </xdr:to>
    <xdr:cxnSp macro="">
      <xdr:nvCxnSpPr>
        <xdr:cNvPr id="4" name="直線矢印コネクタ 3"/>
        <xdr:cNvCxnSpPr/>
      </xdr:nvCxnSpPr>
      <xdr:spPr>
        <a:xfrm>
          <a:off x="7648575" y="12144375"/>
          <a:ext cx="1371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xdr:colOff>
      <xdr:row>58</xdr:row>
      <xdr:rowOff>123825</xdr:rowOff>
    </xdr:from>
    <xdr:to>
      <xdr:col>11</xdr:col>
      <xdr:colOff>419100</xdr:colOff>
      <xdr:row>58</xdr:row>
      <xdr:rowOff>123825</xdr:rowOff>
    </xdr:to>
    <xdr:cxnSp macro="">
      <xdr:nvCxnSpPr>
        <xdr:cNvPr id="11" name="直線矢印コネクタ 10"/>
        <xdr:cNvCxnSpPr/>
      </xdr:nvCxnSpPr>
      <xdr:spPr>
        <a:xfrm>
          <a:off x="5257800" y="15544800"/>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45</xdr:row>
      <xdr:rowOff>123825</xdr:rowOff>
    </xdr:from>
    <xdr:to>
      <xdr:col>4</xdr:col>
      <xdr:colOff>190500</xdr:colOff>
      <xdr:row>45</xdr:row>
      <xdr:rowOff>123825</xdr:rowOff>
    </xdr:to>
    <xdr:cxnSp macro="">
      <xdr:nvCxnSpPr>
        <xdr:cNvPr id="12" name="直線矢印コネクタ 11"/>
        <xdr:cNvCxnSpPr/>
      </xdr:nvCxnSpPr>
      <xdr:spPr>
        <a:xfrm>
          <a:off x="1828800" y="1142047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58</xdr:row>
      <xdr:rowOff>133350</xdr:rowOff>
    </xdr:from>
    <xdr:to>
      <xdr:col>5</xdr:col>
      <xdr:colOff>390525</xdr:colOff>
      <xdr:row>58</xdr:row>
      <xdr:rowOff>133350</xdr:rowOff>
    </xdr:to>
    <xdr:cxnSp macro="">
      <xdr:nvCxnSpPr>
        <xdr:cNvPr id="13" name="直線矢印コネクタ 12"/>
        <xdr:cNvCxnSpPr/>
      </xdr:nvCxnSpPr>
      <xdr:spPr>
        <a:xfrm>
          <a:off x="2486025" y="1555432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45</xdr:row>
      <xdr:rowOff>142875</xdr:rowOff>
    </xdr:from>
    <xdr:to>
      <xdr:col>5</xdr:col>
      <xdr:colOff>409575</xdr:colOff>
      <xdr:row>45</xdr:row>
      <xdr:rowOff>142875</xdr:rowOff>
    </xdr:to>
    <xdr:cxnSp macro="">
      <xdr:nvCxnSpPr>
        <xdr:cNvPr id="14" name="直線矢印コネクタ 13"/>
        <xdr:cNvCxnSpPr/>
      </xdr:nvCxnSpPr>
      <xdr:spPr>
        <a:xfrm>
          <a:off x="2505075" y="1143952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57150</xdr:colOff>
      <xdr:row>45</xdr:row>
      <xdr:rowOff>104775</xdr:rowOff>
    </xdr:from>
    <xdr:to>
      <xdr:col>14</xdr:col>
      <xdr:colOff>419100</xdr:colOff>
      <xdr:row>45</xdr:row>
      <xdr:rowOff>104775</xdr:rowOff>
    </xdr:to>
    <xdr:cxnSp macro="">
      <xdr:nvCxnSpPr>
        <xdr:cNvPr id="15" name="直線矢印コネクタ 14"/>
        <xdr:cNvCxnSpPr/>
      </xdr:nvCxnSpPr>
      <xdr:spPr>
        <a:xfrm>
          <a:off x="6629400" y="1170622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52</xdr:row>
      <xdr:rowOff>123825</xdr:rowOff>
    </xdr:from>
    <xdr:to>
      <xdr:col>14</xdr:col>
      <xdr:colOff>0</xdr:colOff>
      <xdr:row>52</xdr:row>
      <xdr:rowOff>123825</xdr:rowOff>
    </xdr:to>
    <xdr:cxnSp macro="">
      <xdr:nvCxnSpPr>
        <xdr:cNvPr id="16" name="直線矢印コネクタ 15"/>
        <xdr:cNvCxnSpPr/>
      </xdr:nvCxnSpPr>
      <xdr:spPr>
        <a:xfrm>
          <a:off x="5200650" y="13373100"/>
          <a:ext cx="1371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49</xdr:row>
      <xdr:rowOff>180975</xdr:rowOff>
    </xdr:from>
    <xdr:to>
      <xdr:col>8</xdr:col>
      <xdr:colOff>9525</xdr:colOff>
      <xdr:row>49</xdr:row>
      <xdr:rowOff>180975</xdr:rowOff>
    </xdr:to>
    <xdr:cxnSp macro="">
      <xdr:nvCxnSpPr>
        <xdr:cNvPr id="17" name="直線矢印コネクタ 16"/>
        <xdr:cNvCxnSpPr/>
      </xdr:nvCxnSpPr>
      <xdr:spPr>
        <a:xfrm>
          <a:off x="2933700" y="12658725"/>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55</xdr:row>
      <xdr:rowOff>190500</xdr:rowOff>
    </xdr:from>
    <xdr:to>
      <xdr:col>6</xdr:col>
      <xdr:colOff>0</xdr:colOff>
      <xdr:row>55</xdr:row>
      <xdr:rowOff>190500</xdr:rowOff>
    </xdr:to>
    <xdr:cxnSp macro="">
      <xdr:nvCxnSpPr>
        <xdr:cNvPr id="18" name="直線矢印コネクタ 17"/>
        <xdr:cNvCxnSpPr/>
      </xdr:nvCxnSpPr>
      <xdr:spPr>
        <a:xfrm>
          <a:off x="2009775" y="14087475"/>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52</xdr:row>
      <xdr:rowOff>142875</xdr:rowOff>
    </xdr:from>
    <xdr:to>
      <xdr:col>9</xdr:col>
      <xdr:colOff>409575</xdr:colOff>
      <xdr:row>52</xdr:row>
      <xdr:rowOff>142875</xdr:rowOff>
    </xdr:to>
    <xdr:cxnSp macro="">
      <xdr:nvCxnSpPr>
        <xdr:cNvPr id="19" name="直線矢印コネクタ 18"/>
        <xdr:cNvCxnSpPr/>
      </xdr:nvCxnSpPr>
      <xdr:spPr>
        <a:xfrm>
          <a:off x="4333875" y="13392150"/>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3"/>
  <sheetViews>
    <sheetView tabSelected="1" topLeftCell="A13" zoomScaleNormal="100" workbookViewId="0">
      <selection activeCell="P14" sqref="P14"/>
    </sheetView>
  </sheetViews>
  <sheetFormatPr defaultRowHeight="12" x14ac:dyDescent="0.15"/>
  <cols>
    <col min="1" max="1" width="2.28515625" style="2" customWidth="1"/>
    <col min="2" max="2" width="11.5703125" style="2" customWidth="1"/>
    <col min="3" max="3" width="9.28515625" style="2" customWidth="1"/>
    <col min="4" max="15" width="6.85546875" style="2" customWidth="1"/>
    <col min="16" max="16384" width="9.140625" style="2"/>
  </cols>
  <sheetData>
    <row r="1" spans="1:21" ht="14.25" x14ac:dyDescent="0.15">
      <c r="A1" s="4" t="s">
        <v>121</v>
      </c>
    </row>
    <row r="2" spans="1:21" ht="14.25" x14ac:dyDescent="0.15">
      <c r="E2" s="3"/>
      <c r="M2" s="1"/>
    </row>
    <row r="3" spans="1:21" ht="14.25" x14ac:dyDescent="0.15">
      <c r="K3" s="52" t="s">
        <v>129</v>
      </c>
      <c r="L3" s="53"/>
      <c r="M3" s="53"/>
      <c r="N3" s="53"/>
      <c r="Q3" s="30" t="s">
        <v>82</v>
      </c>
      <c r="R3" s="24" t="s">
        <v>83</v>
      </c>
      <c r="S3" s="24"/>
      <c r="T3" s="24"/>
      <c r="U3" s="24"/>
    </row>
    <row r="6" spans="1:21" ht="14.25" x14ac:dyDescent="0.15">
      <c r="A6" s="64" t="s">
        <v>0</v>
      </c>
      <c r="B6" s="64"/>
      <c r="C6" s="64"/>
      <c r="D6" s="64"/>
      <c r="E6" s="64"/>
      <c r="F6" s="64"/>
      <c r="G6" s="64"/>
      <c r="H6" s="53"/>
    </row>
    <row r="7" spans="1:21" ht="14.25" x14ac:dyDescent="0.15">
      <c r="B7" s="64" t="s">
        <v>1</v>
      </c>
      <c r="C7" s="64"/>
      <c r="D7" s="64"/>
      <c r="E7" s="64"/>
      <c r="F7" s="64"/>
    </row>
    <row r="8" spans="1:21" ht="14.25" x14ac:dyDescent="0.15">
      <c r="B8" s="18"/>
      <c r="C8" s="18"/>
      <c r="D8" s="18"/>
      <c r="E8" s="18"/>
      <c r="F8" s="18"/>
    </row>
    <row r="9" spans="1:21" ht="17.100000000000001" customHeight="1" x14ac:dyDescent="0.15">
      <c r="G9" s="29" t="s">
        <v>54</v>
      </c>
      <c r="I9" s="155"/>
      <c r="J9" s="156"/>
      <c r="K9" s="156"/>
      <c r="L9" s="156"/>
      <c r="M9" s="156"/>
      <c r="N9" s="156"/>
    </row>
    <row r="10" spans="1:21" ht="17.100000000000001" customHeight="1" x14ac:dyDescent="0.15">
      <c r="G10" s="29" t="s">
        <v>55</v>
      </c>
      <c r="I10" s="155"/>
      <c r="J10" s="157"/>
      <c r="K10" s="157"/>
      <c r="L10" s="157"/>
      <c r="M10" s="157"/>
      <c r="N10" s="157"/>
      <c r="O10" s="39" t="s">
        <v>119</v>
      </c>
      <c r="Q10" s="30" t="s">
        <v>82</v>
      </c>
      <c r="R10" s="2" t="s">
        <v>70</v>
      </c>
    </row>
    <row r="13" spans="1:21" ht="14.25" x14ac:dyDescent="0.15">
      <c r="A13" s="192" t="s">
        <v>130</v>
      </c>
      <c r="B13" s="192"/>
      <c r="C13" s="192"/>
      <c r="D13" s="192"/>
      <c r="E13" s="192"/>
      <c r="F13" s="192"/>
      <c r="G13" s="192"/>
      <c r="H13" s="192"/>
      <c r="I13" s="192"/>
      <c r="J13" s="192"/>
      <c r="K13" s="192"/>
      <c r="L13" s="192"/>
      <c r="M13" s="192"/>
      <c r="N13" s="192"/>
      <c r="O13" s="192"/>
    </row>
    <row r="14" spans="1:21" ht="48" customHeight="1" x14ac:dyDescent="0.15">
      <c r="A14" s="193" t="s">
        <v>2</v>
      </c>
      <c r="B14" s="193"/>
      <c r="C14" s="193"/>
      <c r="D14" s="193"/>
      <c r="E14" s="193"/>
      <c r="F14" s="193"/>
      <c r="G14" s="193"/>
      <c r="H14" s="193"/>
      <c r="I14" s="193"/>
      <c r="J14" s="193"/>
      <c r="K14" s="193"/>
      <c r="L14" s="193"/>
      <c r="M14" s="193"/>
      <c r="N14" s="193"/>
      <c r="O14" s="193"/>
    </row>
    <row r="15" spans="1:21" ht="14.25" x14ac:dyDescent="0.15">
      <c r="A15" s="192" t="s">
        <v>3</v>
      </c>
      <c r="B15" s="192"/>
      <c r="C15" s="192"/>
      <c r="D15" s="192"/>
      <c r="E15" s="192"/>
      <c r="F15" s="192"/>
      <c r="G15" s="192"/>
      <c r="H15" s="192"/>
      <c r="I15" s="192"/>
      <c r="J15" s="192"/>
      <c r="K15" s="192"/>
      <c r="L15" s="192"/>
      <c r="M15" s="192"/>
      <c r="N15" s="192"/>
      <c r="O15" s="192"/>
    </row>
    <row r="16" spans="1:21" ht="14.25" x14ac:dyDescent="0.15">
      <c r="A16" s="5" t="s">
        <v>51</v>
      </c>
    </row>
    <row r="17" spans="1:26" ht="20.25" customHeight="1" x14ac:dyDescent="0.15">
      <c r="B17" s="153">
        <f>+I9</f>
        <v>0</v>
      </c>
      <c r="C17" s="153"/>
      <c r="D17" s="153"/>
      <c r="E17" s="153"/>
      <c r="F17" s="153"/>
      <c r="G17" s="153"/>
      <c r="H17" s="153"/>
      <c r="I17" s="153"/>
      <c r="K17" s="17" t="s">
        <v>52</v>
      </c>
      <c r="L17" s="17"/>
      <c r="M17" s="154"/>
      <c r="N17" s="154"/>
      <c r="O17" s="154"/>
      <c r="Q17" s="30" t="s">
        <v>82</v>
      </c>
      <c r="R17" s="2" t="s">
        <v>84</v>
      </c>
    </row>
    <row r="18" spans="1:26" ht="14.25" x14ac:dyDescent="0.15">
      <c r="A18" s="5" t="s">
        <v>4</v>
      </c>
      <c r="B18" s="5"/>
      <c r="C18" s="5"/>
      <c r="R18" s="2" t="s">
        <v>85</v>
      </c>
    </row>
    <row r="19" spans="1:26" ht="40.35" customHeight="1" x14ac:dyDescent="0.15">
      <c r="A19" s="5"/>
      <c r="B19" s="180"/>
      <c r="C19" s="180"/>
      <c r="D19" s="180"/>
      <c r="E19" s="180"/>
      <c r="F19" s="180"/>
      <c r="G19" s="180"/>
      <c r="H19" s="180"/>
      <c r="I19" s="180"/>
      <c r="J19" s="180"/>
      <c r="K19" s="180"/>
      <c r="L19" s="180"/>
      <c r="M19" s="180"/>
      <c r="N19" s="180"/>
      <c r="O19" s="180"/>
      <c r="Q19" s="48" t="s">
        <v>82</v>
      </c>
      <c r="R19" s="173" t="s">
        <v>128</v>
      </c>
      <c r="S19" s="173"/>
      <c r="T19" s="173"/>
      <c r="U19" s="173"/>
      <c r="V19" s="173"/>
      <c r="W19" s="173"/>
      <c r="X19" s="173"/>
      <c r="Y19" s="173"/>
      <c r="Z19" s="173"/>
    </row>
    <row r="20" spans="1:26" ht="14.25" x14ac:dyDescent="0.15">
      <c r="A20" s="5" t="s">
        <v>5</v>
      </c>
      <c r="B20" s="5"/>
      <c r="C20" s="5"/>
    </row>
    <row r="21" spans="1:26" ht="32.25" customHeight="1" x14ac:dyDescent="0.15">
      <c r="A21" s="181" t="s">
        <v>6</v>
      </c>
      <c r="B21" s="181"/>
      <c r="C21" s="182" t="s">
        <v>56</v>
      </c>
      <c r="D21" s="183"/>
      <c r="E21" s="183"/>
      <c r="F21" s="183"/>
      <c r="G21" s="183"/>
      <c r="H21" s="183"/>
      <c r="I21" s="183"/>
      <c r="J21" s="183"/>
      <c r="K21" s="184"/>
      <c r="L21" s="185" t="s">
        <v>65</v>
      </c>
      <c r="M21" s="186"/>
      <c r="N21" s="186"/>
      <c r="O21" s="187"/>
      <c r="Q21" s="30" t="s">
        <v>82</v>
      </c>
      <c r="R21" s="2" t="s">
        <v>71</v>
      </c>
    </row>
    <row r="22" spans="1:26" ht="30" customHeight="1" x14ac:dyDescent="0.15">
      <c r="A22" s="181" t="s">
        <v>7</v>
      </c>
      <c r="B22" s="181"/>
      <c r="C22" s="188" t="s">
        <v>57</v>
      </c>
      <c r="D22" s="189"/>
      <c r="E22" s="189"/>
      <c r="F22" s="188" t="s">
        <v>58</v>
      </c>
      <c r="G22" s="189"/>
      <c r="H22" s="189"/>
      <c r="I22" s="189"/>
      <c r="J22" s="190" t="s">
        <v>59</v>
      </c>
      <c r="K22" s="191"/>
      <c r="L22" s="191"/>
      <c r="M22" s="191"/>
      <c r="N22" s="191"/>
      <c r="O22" s="191"/>
      <c r="Q22" s="30" t="s">
        <v>82</v>
      </c>
      <c r="R22" s="2" t="s">
        <v>72</v>
      </c>
    </row>
    <row r="23" spans="1:26" ht="7.5" customHeight="1" x14ac:dyDescent="0.15">
      <c r="A23" s="5"/>
      <c r="B23" s="5"/>
      <c r="C23" s="5"/>
    </row>
    <row r="24" spans="1:26" ht="14.25" x14ac:dyDescent="0.15">
      <c r="A24" s="5" t="s">
        <v>8</v>
      </c>
      <c r="B24" s="5"/>
      <c r="C24" s="5"/>
    </row>
    <row r="25" spans="1:26" ht="33.75" customHeight="1" x14ac:dyDescent="0.15">
      <c r="A25" s="158" t="s">
        <v>9</v>
      </c>
      <c r="B25" s="168"/>
      <c r="C25" s="159"/>
      <c r="D25" s="158" t="s">
        <v>10</v>
      </c>
      <c r="E25" s="159"/>
      <c r="F25" s="158" t="s">
        <v>11</v>
      </c>
      <c r="G25" s="159"/>
      <c r="H25" s="169" t="s">
        <v>12</v>
      </c>
      <c r="I25" s="170"/>
      <c r="J25" s="171" t="s">
        <v>60</v>
      </c>
      <c r="K25" s="172"/>
      <c r="L25" s="171" t="s">
        <v>62</v>
      </c>
      <c r="M25" s="172"/>
      <c r="N25" s="158" t="s">
        <v>13</v>
      </c>
      <c r="O25" s="159"/>
    </row>
    <row r="26" spans="1:26" ht="24" customHeight="1" x14ac:dyDescent="0.15">
      <c r="A26" s="69" t="s">
        <v>14</v>
      </c>
      <c r="B26" s="70"/>
      <c r="C26" s="71"/>
      <c r="D26" s="160">
        <v>11.25</v>
      </c>
      <c r="E26" s="161"/>
      <c r="F26" s="162" t="s">
        <v>15</v>
      </c>
      <c r="G26" s="163"/>
      <c r="H26" s="164">
        <v>0</v>
      </c>
      <c r="I26" s="165"/>
      <c r="J26" s="141">
        <f t="shared" ref="J26:J29" si="0">+L26</f>
        <v>0</v>
      </c>
      <c r="K26" s="142"/>
      <c r="L26" s="141">
        <f t="shared" ref="L26:L29" si="1">ROUNDDOWN(H26/6,0)</f>
        <v>0</v>
      </c>
      <c r="M26" s="142"/>
      <c r="N26" s="166">
        <f>SUM(H26:M26)</f>
        <v>0</v>
      </c>
      <c r="O26" s="167"/>
      <c r="Q26" s="30" t="s">
        <v>82</v>
      </c>
      <c r="R26" s="173" t="s">
        <v>73</v>
      </c>
      <c r="S26" s="173"/>
      <c r="T26" s="2">
        <v>112500</v>
      </c>
      <c r="U26" s="2" t="s">
        <v>114</v>
      </c>
    </row>
    <row r="27" spans="1:26" ht="24" customHeight="1" x14ac:dyDescent="0.15">
      <c r="A27" s="148" t="s">
        <v>16</v>
      </c>
      <c r="B27" s="149"/>
      <c r="C27" s="150"/>
      <c r="D27" s="144">
        <v>12</v>
      </c>
      <c r="E27" s="145"/>
      <c r="F27" s="146">
        <v>0</v>
      </c>
      <c r="G27" s="147"/>
      <c r="H27" s="151">
        <f>+D27*F27*10000</f>
        <v>0</v>
      </c>
      <c r="I27" s="152"/>
      <c r="J27" s="141">
        <f t="shared" si="0"/>
        <v>0</v>
      </c>
      <c r="K27" s="142"/>
      <c r="L27" s="141">
        <f t="shared" si="1"/>
        <v>0</v>
      </c>
      <c r="M27" s="142"/>
      <c r="N27" s="141">
        <f t="shared" ref="N27:N29" si="2">SUM(H27:M27)</f>
        <v>0</v>
      </c>
      <c r="O27" s="142"/>
      <c r="R27" s="173"/>
      <c r="S27" s="173"/>
      <c r="T27" s="2">
        <v>0</v>
      </c>
      <c r="U27" s="2" t="s">
        <v>115</v>
      </c>
    </row>
    <row r="28" spans="1:26" ht="24" customHeight="1" x14ac:dyDescent="0.15">
      <c r="A28" s="143" t="s">
        <v>17</v>
      </c>
      <c r="B28" s="50"/>
      <c r="C28" s="72"/>
      <c r="D28" s="144">
        <v>12</v>
      </c>
      <c r="E28" s="145"/>
      <c r="F28" s="146">
        <v>0</v>
      </c>
      <c r="G28" s="147"/>
      <c r="H28" s="121">
        <f t="shared" ref="H28" si="3">+D28*F28*10000</f>
        <v>0</v>
      </c>
      <c r="I28" s="122"/>
      <c r="J28" s="141">
        <f t="shared" si="0"/>
        <v>0</v>
      </c>
      <c r="K28" s="142"/>
      <c r="L28" s="141">
        <f t="shared" si="1"/>
        <v>0</v>
      </c>
      <c r="M28" s="142"/>
      <c r="N28" s="130">
        <f t="shared" si="2"/>
        <v>0</v>
      </c>
      <c r="O28" s="131"/>
      <c r="Q28" s="30" t="s">
        <v>82</v>
      </c>
      <c r="R28" s="2" t="s">
        <v>74</v>
      </c>
    </row>
    <row r="29" spans="1:26" ht="24" customHeight="1" x14ac:dyDescent="0.15">
      <c r="A29" s="143" t="s">
        <v>18</v>
      </c>
      <c r="B29" s="50"/>
      <c r="C29" s="72"/>
      <c r="D29" s="176">
        <v>800</v>
      </c>
      <c r="E29" s="177"/>
      <c r="F29" s="178">
        <v>0</v>
      </c>
      <c r="G29" s="179"/>
      <c r="H29" s="151">
        <f>+D29*F29</f>
        <v>0</v>
      </c>
      <c r="I29" s="152"/>
      <c r="J29" s="141">
        <f t="shared" si="0"/>
        <v>0</v>
      </c>
      <c r="K29" s="142"/>
      <c r="L29" s="141">
        <f t="shared" si="1"/>
        <v>0</v>
      </c>
      <c r="M29" s="142"/>
      <c r="N29" s="141">
        <f t="shared" si="2"/>
        <v>0</v>
      </c>
      <c r="O29" s="142"/>
      <c r="R29" s="2" t="s">
        <v>75</v>
      </c>
    </row>
    <row r="30" spans="1:26" ht="24" customHeight="1" x14ac:dyDescent="0.15">
      <c r="A30" s="132" t="s">
        <v>19</v>
      </c>
      <c r="B30" s="133"/>
      <c r="C30" s="134"/>
      <c r="D30" s="132"/>
      <c r="E30" s="134"/>
      <c r="F30" s="135"/>
      <c r="G30" s="136"/>
      <c r="H30" s="137">
        <f>SUM(H26:I29)</f>
        <v>0</v>
      </c>
      <c r="I30" s="138"/>
      <c r="J30" s="139">
        <f>SUM(J26:K29)</f>
        <v>0</v>
      </c>
      <c r="K30" s="140"/>
      <c r="L30" s="139">
        <f>SUM(L26:M29)</f>
        <v>0</v>
      </c>
      <c r="M30" s="140"/>
      <c r="N30" s="139">
        <f>SUM(N26:O29)</f>
        <v>0</v>
      </c>
      <c r="O30" s="140"/>
    </row>
    <row r="31" spans="1:26" ht="24" customHeight="1" x14ac:dyDescent="0.15">
      <c r="A31" s="123" t="s">
        <v>87</v>
      </c>
      <c r="B31" s="124"/>
      <c r="C31" s="125"/>
      <c r="D31" s="126" t="s">
        <v>21</v>
      </c>
      <c r="E31" s="127"/>
      <c r="F31" s="128">
        <v>0</v>
      </c>
      <c r="G31" s="129"/>
      <c r="H31" s="121">
        <f>ROUNDDOWN(F31/2,-2)</f>
        <v>0</v>
      </c>
      <c r="I31" s="122"/>
      <c r="J31" s="130" t="s">
        <v>22</v>
      </c>
      <c r="K31" s="131"/>
      <c r="L31" s="130" t="s">
        <v>53</v>
      </c>
      <c r="M31" s="131"/>
      <c r="N31" s="130">
        <f>+H31</f>
        <v>0</v>
      </c>
      <c r="O31" s="131"/>
      <c r="Q31" s="49" t="s">
        <v>82</v>
      </c>
      <c r="R31" s="2" t="s">
        <v>112</v>
      </c>
    </row>
    <row r="32" spans="1:26" ht="24" customHeight="1" thickBot="1" x14ac:dyDescent="0.2">
      <c r="A32" s="114" t="s">
        <v>86</v>
      </c>
      <c r="B32" s="115"/>
      <c r="C32" s="116"/>
      <c r="D32" s="117" t="s">
        <v>23</v>
      </c>
      <c r="E32" s="118"/>
      <c r="F32" s="119">
        <v>0</v>
      </c>
      <c r="G32" s="120"/>
      <c r="H32" s="121">
        <f>ROUNDDOWN(F32/3,-2)</f>
        <v>0</v>
      </c>
      <c r="I32" s="122"/>
      <c r="J32" s="105" t="s">
        <v>22</v>
      </c>
      <c r="K32" s="106"/>
      <c r="L32" s="105" t="s">
        <v>53</v>
      </c>
      <c r="M32" s="106"/>
      <c r="N32" s="105">
        <f>+H32</f>
        <v>0</v>
      </c>
      <c r="O32" s="106"/>
      <c r="Q32" s="49"/>
      <c r="R32" s="2" t="s">
        <v>113</v>
      </c>
    </row>
    <row r="33" spans="1:18" ht="24" customHeight="1" thickTop="1" thickBot="1" x14ac:dyDescent="0.2">
      <c r="A33" s="107" t="s">
        <v>13</v>
      </c>
      <c r="B33" s="108"/>
      <c r="C33" s="109"/>
      <c r="D33" s="107"/>
      <c r="E33" s="109"/>
      <c r="F33" s="107"/>
      <c r="G33" s="109"/>
      <c r="H33" s="110">
        <f>SUM(H30:I32)</f>
        <v>0</v>
      </c>
      <c r="I33" s="111"/>
      <c r="J33" s="112">
        <f t="shared" ref="J33" si="4">SUM(J30:K32)</f>
        <v>0</v>
      </c>
      <c r="K33" s="113"/>
      <c r="L33" s="112">
        <f t="shared" ref="L33" si="5">SUM(L30:M32)</f>
        <v>0</v>
      </c>
      <c r="M33" s="113"/>
      <c r="N33" s="112">
        <f t="shared" ref="N33" si="6">SUM(N30:O32)</f>
        <v>0</v>
      </c>
      <c r="O33" s="113"/>
    </row>
    <row r="34" spans="1:18" ht="30.75" customHeight="1" thickTop="1" x14ac:dyDescent="0.15">
      <c r="A34" s="98" t="s">
        <v>24</v>
      </c>
      <c r="B34" s="99"/>
      <c r="C34" s="100"/>
      <c r="D34" s="101"/>
      <c r="E34" s="102"/>
      <c r="F34" s="103">
        <v>0</v>
      </c>
      <c r="G34" s="104"/>
      <c r="H34" s="87"/>
      <c r="I34" s="88"/>
      <c r="J34" s="87"/>
      <c r="K34" s="88"/>
      <c r="L34" s="87"/>
      <c r="M34" s="88"/>
      <c r="N34" s="87"/>
      <c r="O34" s="88"/>
    </row>
    <row r="35" spans="1:18" ht="45" customHeight="1" x14ac:dyDescent="0.15">
      <c r="A35" s="89" t="s">
        <v>50</v>
      </c>
      <c r="B35" s="90"/>
      <c r="C35" s="91"/>
      <c r="D35" s="92"/>
      <c r="E35" s="93"/>
      <c r="F35" s="94">
        <v>0</v>
      </c>
      <c r="G35" s="95"/>
      <c r="H35" s="96"/>
      <c r="I35" s="97"/>
      <c r="J35" s="96"/>
      <c r="K35" s="97"/>
      <c r="L35" s="96"/>
      <c r="M35" s="97"/>
      <c r="N35" s="96"/>
      <c r="O35" s="97"/>
    </row>
    <row r="36" spans="1:18" x14ac:dyDescent="0.15">
      <c r="A36" s="84" t="s">
        <v>66</v>
      </c>
      <c r="B36" s="84"/>
      <c r="C36" s="84"/>
      <c r="D36" s="84"/>
      <c r="E36" s="84"/>
      <c r="F36" s="84"/>
      <c r="G36" s="84"/>
      <c r="H36" s="84"/>
      <c r="I36" s="84"/>
      <c r="J36" s="84"/>
      <c r="K36" s="84"/>
      <c r="L36" s="84"/>
      <c r="M36" s="84"/>
      <c r="N36" s="84"/>
      <c r="O36" s="84"/>
    </row>
    <row r="37" spans="1:18" ht="32.25" customHeight="1" x14ac:dyDescent="0.15">
      <c r="A37" s="85" t="s">
        <v>67</v>
      </c>
      <c r="B37" s="85"/>
      <c r="C37" s="85"/>
      <c r="D37" s="85"/>
      <c r="E37" s="85"/>
      <c r="F37" s="85"/>
      <c r="G37" s="85"/>
      <c r="H37" s="85"/>
      <c r="I37" s="85"/>
      <c r="J37" s="85"/>
      <c r="K37" s="85"/>
      <c r="L37" s="85"/>
      <c r="M37" s="85"/>
      <c r="N37" s="85"/>
      <c r="O37" s="85"/>
    </row>
    <row r="38" spans="1:18" ht="18" customHeight="1" x14ac:dyDescent="0.15">
      <c r="A38" s="86" t="s">
        <v>63</v>
      </c>
      <c r="B38" s="86"/>
      <c r="C38" s="86"/>
      <c r="D38" s="86"/>
      <c r="E38" s="86"/>
      <c r="F38" s="86"/>
      <c r="G38" s="86"/>
      <c r="H38" s="86"/>
      <c r="I38" s="86"/>
      <c r="J38" s="86"/>
      <c r="K38" s="86"/>
      <c r="L38" s="86"/>
      <c r="M38" s="86"/>
      <c r="N38" s="86"/>
      <c r="O38" s="86"/>
    </row>
    <row r="40" spans="1:18" ht="14.25" x14ac:dyDescent="0.15">
      <c r="A40" s="5" t="s">
        <v>77</v>
      </c>
    </row>
    <row r="41" spans="1:18" ht="14.25" x14ac:dyDescent="0.15">
      <c r="A41" s="5"/>
      <c r="C41" s="28" t="s">
        <v>78</v>
      </c>
      <c r="D41" s="28"/>
      <c r="E41" s="28"/>
      <c r="F41" s="28" t="s">
        <v>79</v>
      </c>
      <c r="G41" s="28"/>
      <c r="H41" s="28"/>
      <c r="I41" s="28" t="s">
        <v>80</v>
      </c>
      <c r="J41" s="28"/>
      <c r="K41" s="28"/>
    </row>
    <row r="42" spans="1:18" ht="14.25" x14ac:dyDescent="0.15">
      <c r="A42" s="5"/>
      <c r="C42" s="54">
        <f>+H26</f>
        <v>0</v>
      </c>
      <c r="D42" s="55"/>
      <c r="E42" s="25" t="s">
        <v>61</v>
      </c>
      <c r="F42" s="54">
        <f>+H27+H28+H29</f>
        <v>0</v>
      </c>
      <c r="G42" s="55"/>
      <c r="H42" s="25" t="s">
        <v>61</v>
      </c>
      <c r="I42" s="174">
        <f>+H31+H32</f>
        <v>0</v>
      </c>
      <c r="J42" s="174"/>
      <c r="K42" s="26"/>
      <c r="L42" s="27" t="s">
        <v>81</v>
      </c>
      <c r="M42" s="175">
        <f>+C42+F42+I42</f>
        <v>0</v>
      </c>
      <c r="N42" s="175"/>
      <c r="O42" s="175"/>
      <c r="Q42" s="30" t="s">
        <v>82</v>
      </c>
      <c r="R42" s="2" t="s">
        <v>118</v>
      </c>
    </row>
    <row r="43" spans="1:18" ht="14.25" x14ac:dyDescent="0.15">
      <c r="A43" s="5"/>
    </row>
    <row r="44" spans="1:18" ht="14.25" x14ac:dyDescent="0.15">
      <c r="A44" s="5" t="s">
        <v>25</v>
      </c>
    </row>
    <row r="45" spans="1:18" ht="12.75" customHeight="1" x14ac:dyDescent="0.15">
      <c r="A45" s="75" t="s">
        <v>26</v>
      </c>
      <c r="B45" s="76"/>
      <c r="C45" s="77"/>
      <c r="D45" s="6" t="s">
        <v>27</v>
      </c>
      <c r="E45" s="6" t="s">
        <v>28</v>
      </c>
      <c r="F45" s="6" t="s">
        <v>29</v>
      </c>
      <c r="G45" s="6" t="s">
        <v>30</v>
      </c>
      <c r="H45" s="6" t="s">
        <v>31</v>
      </c>
      <c r="I45" s="6" t="s">
        <v>32</v>
      </c>
      <c r="J45" s="7" t="s">
        <v>33</v>
      </c>
      <c r="K45" s="7" t="s">
        <v>34</v>
      </c>
      <c r="L45" s="7" t="s">
        <v>35</v>
      </c>
      <c r="M45" s="6" t="s">
        <v>36</v>
      </c>
      <c r="N45" s="6" t="s">
        <v>37</v>
      </c>
      <c r="O45" s="6" t="s">
        <v>38</v>
      </c>
    </row>
    <row r="46" spans="1:18" ht="30" customHeight="1" x14ac:dyDescent="0.15">
      <c r="A46" s="69" t="s">
        <v>39</v>
      </c>
      <c r="B46" s="70"/>
      <c r="C46" s="71"/>
      <c r="D46" s="20"/>
      <c r="E46" s="20"/>
      <c r="F46" s="20"/>
      <c r="G46" s="20"/>
      <c r="H46" s="20"/>
      <c r="I46" s="20"/>
      <c r="J46" s="20"/>
      <c r="K46" s="20"/>
      <c r="L46" s="20"/>
      <c r="M46" s="20"/>
      <c r="N46" s="20"/>
      <c r="O46" s="20"/>
    </row>
    <row r="47" spans="1:18" ht="30" customHeight="1" x14ac:dyDescent="0.15">
      <c r="A47" s="8"/>
      <c r="B47" s="67"/>
      <c r="C47" s="68"/>
      <c r="D47" s="21"/>
      <c r="E47" s="21"/>
      <c r="F47" s="21"/>
      <c r="G47" s="21"/>
      <c r="H47" s="21"/>
      <c r="I47" s="21"/>
      <c r="J47" s="21"/>
      <c r="K47" s="21"/>
      <c r="L47" s="21"/>
      <c r="M47" s="21"/>
      <c r="N47" s="21"/>
      <c r="O47" s="21"/>
    </row>
    <row r="48" spans="1:18" ht="30" customHeight="1" x14ac:dyDescent="0.15">
      <c r="A48" s="9"/>
      <c r="B48" s="65"/>
      <c r="C48" s="66"/>
      <c r="D48" s="22"/>
      <c r="E48" s="22"/>
      <c r="F48" s="22"/>
      <c r="G48" s="22"/>
      <c r="H48" s="22"/>
      <c r="I48" s="22"/>
      <c r="J48" s="22"/>
      <c r="K48" s="22"/>
      <c r="L48" s="22"/>
      <c r="M48" s="22"/>
      <c r="N48" s="22"/>
      <c r="O48" s="22"/>
    </row>
    <row r="49" spans="1:18" ht="30" customHeight="1" x14ac:dyDescent="0.15">
      <c r="A49" s="69" t="s">
        <v>40</v>
      </c>
      <c r="B49" s="70"/>
      <c r="C49" s="71"/>
      <c r="D49" s="20"/>
      <c r="E49" s="20"/>
      <c r="F49" s="20"/>
      <c r="G49" s="20"/>
      <c r="H49" s="20"/>
      <c r="I49" s="20"/>
      <c r="J49" s="20"/>
      <c r="K49" s="20"/>
      <c r="L49" s="20"/>
      <c r="M49" s="20"/>
      <c r="N49" s="20"/>
      <c r="O49" s="20"/>
      <c r="Q49" s="30" t="s">
        <v>82</v>
      </c>
      <c r="R49" s="2" t="s">
        <v>76</v>
      </c>
    </row>
    <row r="50" spans="1:18" ht="30" customHeight="1" x14ac:dyDescent="0.15">
      <c r="A50" s="10"/>
      <c r="B50" s="50" t="s">
        <v>41</v>
      </c>
      <c r="C50" s="72"/>
      <c r="D50" s="21"/>
      <c r="E50" s="21"/>
      <c r="F50" s="21"/>
      <c r="G50" s="21"/>
      <c r="H50" s="21"/>
      <c r="I50" s="21"/>
      <c r="J50" s="21"/>
      <c r="K50" s="21"/>
      <c r="L50" s="21"/>
      <c r="M50" s="21"/>
      <c r="N50" s="21"/>
      <c r="O50" s="21"/>
    </row>
    <row r="51" spans="1:18" ht="30" customHeight="1" x14ac:dyDescent="0.15">
      <c r="A51" s="10"/>
      <c r="B51" s="50"/>
      <c r="C51" s="72"/>
      <c r="D51" s="21"/>
      <c r="E51" s="21"/>
      <c r="F51" s="21"/>
      <c r="G51" s="21"/>
      <c r="H51" s="21"/>
      <c r="I51" s="21"/>
      <c r="J51" s="21"/>
      <c r="K51" s="21"/>
      <c r="L51" s="21"/>
      <c r="M51" s="21"/>
      <c r="N51" s="21"/>
      <c r="O51" s="21"/>
    </row>
    <row r="52" spans="1:18" ht="30" customHeight="1" x14ac:dyDescent="0.15">
      <c r="A52" s="11"/>
      <c r="B52" s="73"/>
      <c r="C52" s="74"/>
      <c r="D52" s="22"/>
      <c r="E52" s="22"/>
      <c r="F52" s="22"/>
      <c r="G52" s="22"/>
      <c r="H52" s="22"/>
      <c r="I52" s="22"/>
      <c r="J52" s="22"/>
      <c r="K52" s="22"/>
      <c r="L52" s="22"/>
      <c r="M52" s="22"/>
      <c r="N52" s="22"/>
      <c r="O52" s="22"/>
    </row>
    <row r="53" spans="1:18" ht="30" customHeight="1" x14ac:dyDescent="0.15">
      <c r="A53" s="12"/>
      <c r="B53" s="70" t="s">
        <v>42</v>
      </c>
      <c r="C53" s="71"/>
      <c r="D53" s="20"/>
      <c r="E53" s="20"/>
      <c r="F53" s="20"/>
      <c r="G53" s="20"/>
      <c r="H53" s="20"/>
      <c r="I53" s="20"/>
      <c r="J53" s="20"/>
      <c r="K53" s="20"/>
      <c r="L53" s="20"/>
      <c r="M53" s="20"/>
      <c r="N53" s="20"/>
      <c r="O53" s="20"/>
    </row>
    <row r="54" spans="1:18" ht="30" customHeight="1" x14ac:dyDescent="0.15">
      <c r="A54" s="10"/>
      <c r="B54" s="50"/>
      <c r="C54" s="72"/>
      <c r="D54" s="21"/>
      <c r="E54" s="21"/>
      <c r="F54" s="21"/>
      <c r="G54" s="21"/>
      <c r="H54" s="21"/>
      <c r="I54" s="21"/>
      <c r="J54" s="21"/>
      <c r="K54" s="21"/>
      <c r="L54" s="21"/>
      <c r="M54" s="21"/>
      <c r="N54" s="21"/>
      <c r="O54" s="21"/>
    </row>
    <row r="55" spans="1:18" ht="30" customHeight="1" x14ac:dyDescent="0.15">
      <c r="A55" s="13"/>
      <c r="B55" s="73"/>
      <c r="C55" s="74"/>
      <c r="D55" s="22"/>
      <c r="E55" s="22"/>
      <c r="F55" s="22"/>
      <c r="G55" s="22"/>
      <c r="H55" s="22"/>
      <c r="I55" s="22"/>
      <c r="J55" s="22"/>
      <c r="K55" s="22"/>
      <c r="L55" s="22"/>
      <c r="M55" s="22"/>
      <c r="N55" s="22"/>
      <c r="O55" s="22"/>
    </row>
    <row r="56" spans="1:18" ht="30" customHeight="1" x14ac:dyDescent="0.15">
      <c r="A56" s="14"/>
      <c r="B56" s="70" t="s">
        <v>64</v>
      </c>
      <c r="C56" s="71"/>
      <c r="D56" s="20"/>
      <c r="E56" s="20"/>
      <c r="F56" s="20"/>
      <c r="G56" s="20"/>
      <c r="H56" s="20"/>
      <c r="I56" s="20"/>
      <c r="J56" s="20"/>
      <c r="K56" s="20"/>
      <c r="L56" s="20"/>
      <c r="M56" s="20"/>
      <c r="N56" s="20"/>
      <c r="O56" s="20"/>
    </row>
    <row r="57" spans="1:18" ht="30" customHeight="1" x14ac:dyDescent="0.15">
      <c r="A57" s="8"/>
      <c r="B57" s="67"/>
      <c r="C57" s="68"/>
      <c r="D57" s="21"/>
      <c r="E57" s="21"/>
      <c r="F57" s="21"/>
      <c r="G57" s="21"/>
      <c r="H57" s="21"/>
      <c r="I57" s="21"/>
      <c r="J57" s="21"/>
      <c r="K57" s="21"/>
      <c r="L57" s="21"/>
      <c r="M57" s="21"/>
      <c r="N57" s="21"/>
      <c r="O57" s="21"/>
    </row>
    <row r="58" spans="1:18" ht="30" customHeight="1" x14ac:dyDescent="0.15">
      <c r="A58" s="15"/>
      <c r="B58" s="65"/>
      <c r="C58" s="66"/>
      <c r="D58" s="22"/>
      <c r="E58" s="22"/>
      <c r="F58" s="22"/>
      <c r="G58" s="22"/>
      <c r="H58" s="22"/>
      <c r="I58" s="22"/>
      <c r="J58" s="22"/>
      <c r="K58" s="22"/>
      <c r="L58" s="22"/>
      <c r="M58" s="22"/>
      <c r="N58" s="22"/>
      <c r="O58" s="22"/>
    </row>
    <row r="59" spans="1:18" ht="30" customHeight="1" x14ac:dyDescent="0.15">
      <c r="A59" s="69" t="s">
        <v>43</v>
      </c>
      <c r="B59" s="70"/>
      <c r="C59" s="71"/>
      <c r="D59" s="20"/>
      <c r="E59" s="20"/>
      <c r="F59" s="20"/>
      <c r="G59" s="20"/>
      <c r="H59" s="20"/>
      <c r="I59" s="20"/>
      <c r="J59" s="20"/>
      <c r="K59" s="20"/>
      <c r="L59" s="20"/>
      <c r="M59" s="20"/>
      <c r="N59" s="20"/>
      <c r="O59" s="20"/>
    </row>
    <row r="60" spans="1:18" ht="30" customHeight="1" x14ac:dyDescent="0.15">
      <c r="A60" s="19"/>
      <c r="B60" s="50"/>
      <c r="C60" s="51"/>
      <c r="D60" s="21"/>
      <c r="E60" s="21"/>
      <c r="F60" s="21"/>
      <c r="G60" s="21"/>
      <c r="H60" s="21"/>
      <c r="I60" s="21"/>
      <c r="J60" s="21"/>
      <c r="K60" s="21"/>
      <c r="L60" s="21"/>
      <c r="M60" s="21"/>
      <c r="N60" s="21"/>
      <c r="O60" s="21"/>
    </row>
    <row r="61" spans="1:18" ht="30" customHeight="1" x14ac:dyDescent="0.15">
      <c r="A61" s="15"/>
      <c r="B61" s="65"/>
      <c r="C61" s="66"/>
      <c r="D61" s="22"/>
      <c r="E61" s="22"/>
      <c r="F61" s="22"/>
      <c r="G61" s="22"/>
      <c r="H61" s="22"/>
      <c r="I61" s="22"/>
      <c r="J61" s="22"/>
      <c r="K61" s="22"/>
      <c r="L61" s="22"/>
      <c r="M61" s="22"/>
      <c r="N61" s="22"/>
      <c r="O61" s="22"/>
    </row>
    <row r="62" spans="1:18" ht="21" customHeight="1" x14ac:dyDescent="0.15"/>
    <row r="64" spans="1:18" ht="14.25" x14ac:dyDescent="0.15">
      <c r="A64" s="78" t="s">
        <v>68</v>
      </c>
      <c r="B64" s="78"/>
      <c r="C64" s="78"/>
      <c r="D64" s="78"/>
      <c r="E64" s="78"/>
      <c r="F64" s="78"/>
      <c r="G64" s="78"/>
      <c r="H64" s="78"/>
      <c r="I64" s="78"/>
      <c r="J64" s="78"/>
      <c r="K64" s="78"/>
      <c r="L64" s="78"/>
      <c r="M64" s="78"/>
      <c r="N64" s="78"/>
      <c r="O64" s="78"/>
    </row>
    <row r="65" spans="1:15" ht="25.5" customHeight="1" x14ac:dyDescent="0.15">
      <c r="A65" s="79" t="s">
        <v>44</v>
      </c>
      <c r="B65" s="80"/>
      <c r="C65" s="81"/>
      <c r="D65" s="79" t="s">
        <v>45</v>
      </c>
      <c r="E65" s="80"/>
      <c r="F65" s="80"/>
      <c r="G65" s="80"/>
      <c r="H65" s="80"/>
      <c r="I65" s="80"/>
      <c r="J65" s="80"/>
      <c r="K65" s="80"/>
      <c r="L65" s="81"/>
      <c r="M65" s="82" t="s">
        <v>46</v>
      </c>
      <c r="N65" s="82"/>
      <c r="O65" s="82"/>
    </row>
    <row r="66" spans="1:15" ht="45" customHeight="1" x14ac:dyDescent="0.15">
      <c r="A66" s="56"/>
      <c r="B66" s="57"/>
      <c r="C66" s="58"/>
      <c r="D66" s="59"/>
      <c r="E66" s="60"/>
      <c r="F66" s="60"/>
      <c r="G66" s="60"/>
      <c r="H66" s="60"/>
      <c r="I66" s="60"/>
      <c r="J66" s="60"/>
      <c r="K66" s="60"/>
      <c r="L66" s="61"/>
      <c r="M66" s="62"/>
      <c r="N66" s="63"/>
      <c r="O66" s="16" t="s">
        <v>47</v>
      </c>
    </row>
    <row r="67" spans="1:15" ht="45" customHeight="1" x14ac:dyDescent="0.15">
      <c r="A67" s="40"/>
      <c r="B67" s="41"/>
      <c r="C67" s="42"/>
      <c r="D67" s="43"/>
      <c r="E67" s="44"/>
      <c r="F67" s="44"/>
      <c r="G67" s="44"/>
      <c r="H67" s="44"/>
      <c r="I67" s="44"/>
      <c r="J67" s="44"/>
      <c r="K67" s="44"/>
      <c r="L67" s="45"/>
      <c r="M67" s="46"/>
      <c r="N67" s="47"/>
      <c r="O67" s="16" t="s">
        <v>47</v>
      </c>
    </row>
    <row r="68" spans="1:15" ht="45" customHeight="1" x14ac:dyDescent="0.15">
      <c r="A68" s="56"/>
      <c r="B68" s="57"/>
      <c r="C68" s="58"/>
      <c r="D68" s="59"/>
      <c r="E68" s="60"/>
      <c r="F68" s="60"/>
      <c r="G68" s="60"/>
      <c r="H68" s="60"/>
      <c r="I68" s="60"/>
      <c r="J68" s="60"/>
      <c r="K68" s="60"/>
      <c r="L68" s="61"/>
      <c r="M68" s="62"/>
      <c r="N68" s="63"/>
      <c r="O68" s="16" t="s">
        <v>47</v>
      </c>
    </row>
    <row r="69" spans="1:15" x14ac:dyDescent="0.15">
      <c r="A69" s="83" t="s">
        <v>69</v>
      </c>
      <c r="B69" s="83"/>
      <c r="C69" s="83"/>
      <c r="D69" s="83"/>
      <c r="E69" s="83"/>
      <c r="F69" s="83"/>
      <c r="G69" s="83"/>
      <c r="H69" s="83"/>
      <c r="I69" s="83"/>
      <c r="J69" s="83"/>
      <c r="K69" s="83"/>
      <c r="L69" s="83"/>
      <c r="M69" s="83"/>
      <c r="N69" s="83"/>
      <c r="O69" s="83"/>
    </row>
    <row r="72" spans="1:15" ht="14.25" x14ac:dyDescent="0.15">
      <c r="A72" s="64" t="s">
        <v>48</v>
      </c>
      <c r="B72" s="64"/>
      <c r="C72" s="64"/>
      <c r="D72" s="64"/>
      <c r="E72" s="64"/>
      <c r="F72" s="64"/>
      <c r="G72" s="64"/>
      <c r="H72" s="64"/>
      <c r="I72" s="64"/>
      <c r="J72" s="64"/>
      <c r="K72" s="64"/>
      <c r="L72" s="64"/>
      <c r="M72" s="64"/>
      <c r="N72" s="64"/>
      <c r="O72" s="64"/>
    </row>
    <row r="73" spans="1:15" ht="14.25" x14ac:dyDescent="0.15">
      <c r="A73" s="64" t="s">
        <v>49</v>
      </c>
      <c r="B73" s="64"/>
      <c r="C73" s="64"/>
      <c r="D73" s="64"/>
      <c r="E73" s="64"/>
      <c r="F73" s="64"/>
      <c r="G73" s="64"/>
      <c r="H73" s="64"/>
      <c r="I73" s="64"/>
      <c r="J73" s="64"/>
      <c r="K73" s="64"/>
      <c r="L73" s="64"/>
      <c r="M73" s="64"/>
      <c r="N73" s="64"/>
      <c r="O73" s="64"/>
    </row>
  </sheetData>
  <mergeCells count="135">
    <mergeCell ref="R19:Z19"/>
    <mergeCell ref="R26:S27"/>
    <mergeCell ref="I42:J42"/>
    <mergeCell ref="M42:O42"/>
    <mergeCell ref="A6:H6"/>
    <mergeCell ref="N29:O29"/>
    <mergeCell ref="A29:C29"/>
    <mergeCell ref="D29:E29"/>
    <mergeCell ref="F29:G29"/>
    <mergeCell ref="H29:I29"/>
    <mergeCell ref="J29:K29"/>
    <mergeCell ref="L29:M29"/>
    <mergeCell ref="B19:O19"/>
    <mergeCell ref="A21:B21"/>
    <mergeCell ref="C21:K21"/>
    <mergeCell ref="L21:O21"/>
    <mergeCell ref="A22:B22"/>
    <mergeCell ref="C22:E22"/>
    <mergeCell ref="F22:I22"/>
    <mergeCell ref="J22:O22"/>
    <mergeCell ref="B7:F7"/>
    <mergeCell ref="A13:O13"/>
    <mergeCell ref="A14:O14"/>
    <mergeCell ref="A15:O15"/>
    <mergeCell ref="B17:I17"/>
    <mergeCell ref="M17:O17"/>
    <mergeCell ref="I9:N9"/>
    <mergeCell ref="I10:N10"/>
    <mergeCell ref="N25:O25"/>
    <mergeCell ref="A26:C26"/>
    <mergeCell ref="D26:E26"/>
    <mergeCell ref="F26:G26"/>
    <mergeCell ref="H26:I26"/>
    <mergeCell ref="J26:K26"/>
    <mergeCell ref="L26:M26"/>
    <mergeCell ref="N26:O26"/>
    <mergeCell ref="A25:C25"/>
    <mergeCell ref="D25:E25"/>
    <mergeCell ref="F25:G25"/>
    <mergeCell ref="H25:I25"/>
    <mergeCell ref="J25:K25"/>
    <mergeCell ref="L25:M25"/>
    <mergeCell ref="N27:O27"/>
    <mergeCell ref="A28:C28"/>
    <mergeCell ref="D28:E28"/>
    <mergeCell ref="F28:G28"/>
    <mergeCell ref="H28:I28"/>
    <mergeCell ref="J28:K28"/>
    <mergeCell ref="L28:M28"/>
    <mergeCell ref="N28:O28"/>
    <mergeCell ref="A27:C27"/>
    <mergeCell ref="D27:E27"/>
    <mergeCell ref="F27:G27"/>
    <mergeCell ref="H27:I27"/>
    <mergeCell ref="J27:K27"/>
    <mergeCell ref="L27:M27"/>
    <mergeCell ref="A31:C31"/>
    <mergeCell ref="D31:E31"/>
    <mergeCell ref="F31:G31"/>
    <mergeCell ref="H31:I31"/>
    <mergeCell ref="J31:K31"/>
    <mergeCell ref="L31:M31"/>
    <mergeCell ref="N31:O31"/>
    <mergeCell ref="A30:C30"/>
    <mergeCell ref="D30:E30"/>
    <mergeCell ref="F30:G30"/>
    <mergeCell ref="H30:I30"/>
    <mergeCell ref="J30:K30"/>
    <mergeCell ref="L30:M30"/>
    <mergeCell ref="N30:O30"/>
    <mergeCell ref="N32:O32"/>
    <mergeCell ref="A33:C33"/>
    <mergeCell ref="D33:E33"/>
    <mergeCell ref="F33:G33"/>
    <mergeCell ref="H33:I33"/>
    <mergeCell ref="J33:K33"/>
    <mergeCell ref="L33:M33"/>
    <mergeCell ref="N33:O33"/>
    <mergeCell ref="A32:C32"/>
    <mergeCell ref="D32:E32"/>
    <mergeCell ref="F32:G32"/>
    <mergeCell ref="H32:I32"/>
    <mergeCell ref="J32:K32"/>
    <mergeCell ref="L32:M32"/>
    <mergeCell ref="B50:C50"/>
    <mergeCell ref="A36:O36"/>
    <mergeCell ref="A37:O37"/>
    <mergeCell ref="A38:O38"/>
    <mergeCell ref="N34:O34"/>
    <mergeCell ref="A35:C35"/>
    <mergeCell ref="D35:E35"/>
    <mergeCell ref="F35:G35"/>
    <mergeCell ref="H35:I35"/>
    <mergeCell ref="J35:K35"/>
    <mergeCell ref="L35:M35"/>
    <mergeCell ref="N35:O35"/>
    <mergeCell ref="A34:C34"/>
    <mergeCell ref="D34:E34"/>
    <mergeCell ref="F34:G34"/>
    <mergeCell ref="H34:I34"/>
    <mergeCell ref="J34:K34"/>
    <mergeCell ref="L34:M34"/>
    <mergeCell ref="A73:O73"/>
    <mergeCell ref="A64:O64"/>
    <mergeCell ref="A65:C65"/>
    <mergeCell ref="D65:L65"/>
    <mergeCell ref="M65:O65"/>
    <mergeCell ref="A66:C66"/>
    <mergeCell ref="D66:L66"/>
    <mergeCell ref="M66:N66"/>
    <mergeCell ref="A69:O69"/>
    <mergeCell ref="Q31:Q32"/>
    <mergeCell ref="B60:C60"/>
    <mergeCell ref="K3:N3"/>
    <mergeCell ref="F42:G42"/>
    <mergeCell ref="C42:D42"/>
    <mergeCell ref="A68:C68"/>
    <mergeCell ref="D68:L68"/>
    <mergeCell ref="M68:N68"/>
    <mergeCell ref="A72:O72"/>
    <mergeCell ref="B61:C61"/>
    <mergeCell ref="B57:C57"/>
    <mergeCell ref="B58:C58"/>
    <mergeCell ref="A59:C59"/>
    <mergeCell ref="B51:C51"/>
    <mergeCell ref="B52:C52"/>
    <mergeCell ref="B53:C53"/>
    <mergeCell ref="B54:C54"/>
    <mergeCell ref="B55:C55"/>
    <mergeCell ref="B56:C56"/>
    <mergeCell ref="A45:C45"/>
    <mergeCell ref="A46:C46"/>
    <mergeCell ref="B47:C47"/>
    <mergeCell ref="B48:C48"/>
    <mergeCell ref="A49:C49"/>
  </mergeCells>
  <phoneticPr fontId="3"/>
  <dataValidations count="1">
    <dataValidation type="list" allowBlank="1" showInputMessage="1" showErrorMessage="1" sqref="H26:I26">
      <formula1>$T$26:$T$27</formula1>
    </dataValidation>
  </dataValidations>
  <pageMargins left="0.70866141732283472" right="0.27559055118110237" top="0.55118110236220474" bottom="0.55118110236220474" header="0.31496062992125984" footer="0.31496062992125984"/>
  <pageSetup paperSize="9" scale="96" orientation="portrait" r:id="rId1"/>
  <rowBreaks count="1" manualBreakCount="1">
    <brk id="42"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2"/>
  <sheetViews>
    <sheetView topLeftCell="A4" zoomScaleNormal="100" workbookViewId="0">
      <selection activeCell="A13" sqref="A13:O13"/>
    </sheetView>
  </sheetViews>
  <sheetFormatPr defaultRowHeight="12" x14ac:dyDescent="0.15"/>
  <cols>
    <col min="1" max="1" width="2.28515625" style="2" customWidth="1"/>
    <col min="2" max="2" width="11.5703125" style="2" customWidth="1"/>
    <col min="3" max="3" width="9.28515625" style="2" customWidth="1"/>
    <col min="4" max="15" width="6.85546875" style="2" customWidth="1"/>
    <col min="16" max="16384" width="9.140625" style="2"/>
  </cols>
  <sheetData>
    <row r="1" spans="1:15" ht="14.25" x14ac:dyDescent="0.15">
      <c r="A1" s="23" t="s">
        <v>121</v>
      </c>
    </row>
    <row r="2" spans="1:15" ht="14.25" x14ac:dyDescent="0.15">
      <c r="E2" s="3"/>
      <c r="M2" s="23"/>
    </row>
    <row r="3" spans="1:15" ht="14.25" x14ac:dyDescent="0.15">
      <c r="K3" s="155" t="s">
        <v>131</v>
      </c>
      <c r="L3" s="53"/>
      <c r="M3" s="53"/>
      <c r="N3" s="53"/>
    </row>
    <row r="6" spans="1:15" ht="14.25" x14ac:dyDescent="0.15">
      <c r="A6" s="64" t="s">
        <v>0</v>
      </c>
      <c r="B6" s="64"/>
      <c r="C6" s="64"/>
      <c r="D6" s="64"/>
      <c r="E6" s="64"/>
      <c r="F6" s="64"/>
      <c r="G6" s="64"/>
      <c r="H6" s="53"/>
    </row>
    <row r="7" spans="1:15" ht="14.25" x14ac:dyDescent="0.15">
      <c r="B7" s="64" t="s">
        <v>1</v>
      </c>
      <c r="C7" s="64"/>
      <c r="D7" s="64"/>
      <c r="E7" s="64"/>
      <c r="F7" s="64"/>
    </row>
    <row r="8" spans="1:15" ht="14.25" x14ac:dyDescent="0.15">
      <c r="B8" s="23"/>
      <c r="C8" s="23"/>
      <c r="D8" s="23"/>
      <c r="E8" s="23"/>
      <c r="F8" s="23"/>
    </row>
    <row r="9" spans="1:15" ht="17.100000000000001" customHeight="1" x14ac:dyDescent="0.15">
      <c r="G9" s="31" t="s">
        <v>54</v>
      </c>
      <c r="I9" s="232" t="s">
        <v>88</v>
      </c>
      <c r="J9" s="233"/>
      <c r="K9" s="233"/>
      <c r="L9" s="233"/>
      <c r="M9" s="233"/>
      <c r="N9" s="233"/>
    </row>
    <row r="10" spans="1:15" ht="17.100000000000001" customHeight="1" x14ac:dyDescent="0.15">
      <c r="G10" s="32" t="s">
        <v>55</v>
      </c>
      <c r="I10" s="232" t="s">
        <v>116</v>
      </c>
      <c r="J10" s="233"/>
      <c r="K10" s="233"/>
      <c r="L10" s="233"/>
      <c r="M10" s="233"/>
      <c r="N10" s="233"/>
    </row>
    <row r="13" spans="1:15" ht="14.25" x14ac:dyDescent="0.15">
      <c r="A13" s="192" t="s">
        <v>132</v>
      </c>
      <c r="B13" s="192"/>
      <c r="C13" s="192"/>
      <c r="D13" s="192"/>
      <c r="E13" s="192"/>
      <c r="F13" s="192"/>
      <c r="G13" s="192"/>
      <c r="H13" s="192"/>
      <c r="I13" s="192"/>
      <c r="J13" s="192"/>
      <c r="K13" s="192"/>
      <c r="L13" s="192"/>
      <c r="M13" s="192"/>
      <c r="N13" s="192"/>
      <c r="O13" s="192"/>
    </row>
    <row r="14" spans="1:15" ht="48" customHeight="1" x14ac:dyDescent="0.15">
      <c r="A14" s="193" t="s">
        <v>89</v>
      </c>
      <c r="B14" s="193"/>
      <c r="C14" s="193"/>
      <c r="D14" s="193"/>
      <c r="E14" s="193"/>
      <c r="F14" s="193"/>
      <c r="G14" s="193"/>
      <c r="H14" s="193"/>
      <c r="I14" s="193"/>
      <c r="J14" s="193"/>
      <c r="K14" s="193"/>
      <c r="L14" s="193"/>
      <c r="M14" s="193"/>
      <c r="N14" s="193"/>
      <c r="O14" s="193"/>
    </row>
    <row r="15" spans="1:15" ht="14.25" x14ac:dyDescent="0.15">
      <c r="A15" s="192" t="s">
        <v>3</v>
      </c>
      <c r="B15" s="192"/>
      <c r="C15" s="192"/>
      <c r="D15" s="192"/>
      <c r="E15" s="192"/>
      <c r="F15" s="192"/>
      <c r="G15" s="192"/>
      <c r="H15" s="192"/>
      <c r="I15" s="192"/>
      <c r="J15" s="192"/>
      <c r="K15" s="192"/>
      <c r="L15" s="192"/>
      <c r="M15" s="192"/>
      <c r="N15" s="192"/>
      <c r="O15" s="192"/>
    </row>
    <row r="16" spans="1:15" ht="14.25" x14ac:dyDescent="0.15">
      <c r="A16" s="5" t="s">
        <v>51</v>
      </c>
    </row>
    <row r="17" spans="1:19" ht="20.25" customHeight="1" x14ac:dyDescent="0.15">
      <c r="B17" s="226" t="str">
        <f>+I9</f>
        <v>○○の森保全の会</v>
      </c>
      <c r="C17" s="226"/>
      <c r="D17" s="226"/>
      <c r="E17" s="226"/>
      <c r="F17" s="226"/>
      <c r="G17" s="226"/>
      <c r="H17" s="226"/>
      <c r="I17" s="226"/>
      <c r="K17" s="17" t="s">
        <v>90</v>
      </c>
      <c r="L17" s="17"/>
      <c r="M17" s="227" t="s">
        <v>117</v>
      </c>
      <c r="N17" s="227"/>
      <c r="O17" s="227"/>
    </row>
    <row r="18" spans="1:19" ht="14.25" x14ac:dyDescent="0.15">
      <c r="A18" s="5" t="s">
        <v>4</v>
      </c>
      <c r="B18" s="5"/>
      <c r="C18" s="5"/>
    </row>
    <row r="19" spans="1:19" ht="40.35" customHeight="1" x14ac:dyDescent="0.15">
      <c r="A19" s="5"/>
      <c r="B19" s="228" t="s">
        <v>125</v>
      </c>
      <c r="C19" s="228"/>
      <c r="D19" s="228"/>
      <c r="E19" s="228"/>
      <c r="F19" s="228"/>
      <c r="G19" s="228"/>
      <c r="H19" s="228"/>
      <c r="I19" s="228"/>
      <c r="J19" s="228"/>
      <c r="K19" s="228"/>
      <c r="L19" s="228"/>
      <c r="M19" s="228"/>
      <c r="N19" s="228"/>
      <c r="O19" s="228"/>
    </row>
    <row r="20" spans="1:19" ht="14.25" x14ac:dyDescent="0.15">
      <c r="A20" s="5" t="s">
        <v>5</v>
      </c>
      <c r="B20" s="5"/>
      <c r="C20" s="5"/>
    </row>
    <row r="21" spans="1:19" ht="32.25" customHeight="1" x14ac:dyDescent="0.15">
      <c r="A21" s="181" t="s">
        <v>6</v>
      </c>
      <c r="B21" s="181"/>
      <c r="C21" s="182" t="s">
        <v>91</v>
      </c>
      <c r="D21" s="183"/>
      <c r="E21" s="183"/>
      <c r="F21" s="183"/>
      <c r="G21" s="183"/>
      <c r="H21" s="183"/>
      <c r="I21" s="183"/>
      <c r="J21" s="183"/>
      <c r="K21" s="184"/>
      <c r="L21" s="229" t="s">
        <v>92</v>
      </c>
      <c r="M21" s="230"/>
      <c r="N21" s="230"/>
      <c r="O21" s="231"/>
    </row>
    <row r="22" spans="1:19" ht="30" customHeight="1" x14ac:dyDescent="0.15">
      <c r="A22" s="181" t="s">
        <v>7</v>
      </c>
      <c r="B22" s="181"/>
      <c r="C22" s="188" t="s">
        <v>93</v>
      </c>
      <c r="D22" s="189"/>
      <c r="E22" s="189"/>
      <c r="F22" s="188" t="s">
        <v>94</v>
      </c>
      <c r="G22" s="189"/>
      <c r="H22" s="189"/>
      <c r="I22" s="189"/>
      <c r="J22" s="190" t="s">
        <v>95</v>
      </c>
      <c r="K22" s="191"/>
      <c r="L22" s="191"/>
      <c r="M22" s="191"/>
      <c r="N22" s="191"/>
      <c r="O22" s="191"/>
    </row>
    <row r="23" spans="1:19" ht="7.5" customHeight="1" x14ac:dyDescent="0.15">
      <c r="A23" s="5"/>
      <c r="B23" s="5"/>
      <c r="C23" s="5"/>
    </row>
    <row r="24" spans="1:19" ht="14.25" x14ac:dyDescent="0.15">
      <c r="A24" s="5" t="s">
        <v>8</v>
      </c>
      <c r="B24" s="5"/>
      <c r="C24" s="5"/>
    </row>
    <row r="25" spans="1:19" ht="33.75" customHeight="1" x14ac:dyDescent="0.15">
      <c r="A25" s="158" t="s">
        <v>9</v>
      </c>
      <c r="B25" s="168"/>
      <c r="C25" s="159"/>
      <c r="D25" s="158" t="s">
        <v>10</v>
      </c>
      <c r="E25" s="159"/>
      <c r="F25" s="158" t="s">
        <v>11</v>
      </c>
      <c r="G25" s="159"/>
      <c r="H25" s="169" t="s">
        <v>12</v>
      </c>
      <c r="I25" s="170"/>
      <c r="J25" s="171" t="s">
        <v>60</v>
      </c>
      <c r="K25" s="172"/>
      <c r="L25" s="171" t="s">
        <v>62</v>
      </c>
      <c r="M25" s="172"/>
      <c r="N25" s="158" t="s">
        <v>13</v>
      </c>
      <c r="O25" s="159"/>
    </row>
    <row r="26" spans="1:19" ht="24" customHeight="1" x14ac:dyDescent="0.15">
      <c r="A26" s="69" t="s">
        <v>14</v>
      </c>
      <c r="B26" s="70"/>
      <c r="C26" s="71"/>
      <c r="D26" s="160">
        <v>11.25</v>
      </c>
      <c r="E26" s="161"/>
      <c r="F26" s="162" t="s">
        <v>96</v>
      </c>
      <c r="G26" s="163"/>
      <c r="H26" s="224">
        <v>112500</v>
      </c>
      <c r="I26" s="225"/>
      <c r="J26" s="141">
        <f t="shared" ref="J26:J29" si="0">+L26</f>
        <v>18750</v>
      </c>
      <c r="K26" s="142"/>
      <c r="L26" s="141">
        <f t="shared" ref="L26:L29" si="1">ROUNDDOWN(H26/6,0)</f>
        <v>18750</v>
      </c>
      <c r="M26" s="142"/>
      <c r="N26" s="166">
        <f>SUM(H26:M26)</f>
        <v>150000</v>
      </c>
      <c r="O26" s="167"/>
      <c r="S26" s="2">
        <v>112500</v>
      </c>
    </row>
    <row r="27" spans="1:19" ht="24" customHeight="1" x14ac:dyDescent="0.15">
      <c r="A27" s="148" t="s">
        <v>97</v>
      </c>
      <c r="B27" s="149"/>
      <c r="C27" s="150"/>
      <c r="D27" s="144">
        <v>12</v>
      </c>
      <c r="E27" s="145"/>
      <c r="F27" s="222">
        <v>1.2</v>
      </c>
      <c r="G27" s="223"/>
      <c r="H27" s="151">
        <f>+D27*F27*10000</f>
        <v>144000</v>
      </c>
      <c r="I27" s="152"/>
      <c r="J27" s="141">
        <f t="shared" si="0"/>
        <v>24000</v>
      </c>
      <c r="K27" s="142"/>
      <c r="L27" s="141">
        <f t="shared" si="1"/>
        <v>24000</v>
      </c>
      <c r="M27" s="142"/>
      <c r="N27" s="141">
        <f t="shared" ref="N27:N29" si="2">SUM(H27:M27)</f>
        <v>192000</v>
      </c>
      <c r="O27" s="142"/>
      <c r="S27" s="2">
        <v>0</v>
      </c>
    </row>
    <row r="28" spans="1:19" ht="24" customHeight="1" x14ac:dyDescent="0.15">
      <c r="A28" s="143" t="s">
        <v>17</v>
      </c>
      <c r="B28" s="50"/>
      <c r="C28" s="72"/>
      <c r="D28" s="144">
        <v>12</v>
      </c>
      <c r="E28" s="145"/>
      <c r="F28" s="222">
        <v>2.2999999999999998</v>
      </c>
      <c r="G28" s="223"/>
      <c r="H28" s="121">
        <f t="shared" ref="H28" si="3">+D28*F28*10000</f>
        <v>276000</v>
      </c>
      <c r="I28" s="122"/>
      <c r="J28" s="141">
        <f t="shared" si="0"/>
        <v>46000</v>
      </c>
      <c r="K28" s="142"/>
      <c r="L28" s="141">
        <f t="shared" si="1"/>
        <v>46000</v>
      </c>
      <c r="M28" s="142"/>
      <c r="N28" s="130">
        <f t="shared" si="2"/>
        <v>368000</v>
      </c>
      <c r="O28" s="131"/>
    </row>
    <row r="29" spans="1:19" ht="24" customHeight="1" x14ac:dyDescent="0.15">
      <c r="A29" s="143" t="s">
        <v>18</v>
      </c>
      <c r="B29" s="50"/>
      <c r="C29" s="72"/>
      <c r="D29" s="176">
        <v>800</v>
      </c>
      <c r="E29" s="177"/>
      <c r="F29" s="220">
        <v>100</v>
      </c>
      <c r="G29" s="221"/>
      <c r="H29" s="151">
        <f>+D29*F29</f>
        <v>80000</v>
      </c>
      <c r="I29" s="152"/>
      <c r="J29" s="141">
        <f t="shared" si="0"/>
        <v>13333</v>
      </c>
      <c r="K29" s="142"/>
      <c r="L29" s="141">
        <f t="shared" si="1"/>
        <v>13333</v>
      </c>
      <c r="M29" s="142"/>
      <c r="N29" s="141">
        <f t="shared" si="2"/>
        <v>106666</v>
      </c>
      <c r="O29" s="142"/>
    </row>
    <row r="30" spans="1:19" ht="24" customHeight="1" x14ac:dyDescent="0.15">
      <c r="A30" s="132" t="s">
        <v>19</v>
      </c>
      <c r="B30" s="133"/>
      <c r="C30" s="134"/>
      <c r="D30" s="132"/>
      <c r="E30" s="134"/>
      <c r="F30" s="218"/>
      <c r="G30" s="219"/>
      <c r="H30" s="137">
        <f>SUM(H26:I29)</f>
        <v>612500</v>
      </c>
      <c r="I30" s="138"/>
      <c r="J30" s="139">
        <f>SUM(J26:K29)</f>
        <v>102083</v>
      </c>
      <c r="K30" s="140"/>
      <c r="L30" s="139">
        <f>SUM(L26:M29)</f>
        <v>102083</v>
      </c>
      <c r="M30" s="140"/>
      <c r="N30" s="139">
        <f>SUM(N26:O29)</f>
        <v>816666</v>
      </c>
      <c r="O30" s="140"/>
    </row>
    <row r="31" spans="1:19" ht="24" customHeight="1" x14ac:dyDescent="0.15">
      <c r="A31" s="123" t="s">
        <v>20</v>
      </c>
      <c r="B31" s="124"/>
      <c r="C31" s="125"/>
      <c r="D31" s="126" t="s">
        <v>21</v>
      </c>
      <c r="E31" s="127"/>
      <c r="F31" s="216">
        <v>283000</v>
      </c>
      <c r="G31" s="217"/>
      <c r="H31" s="121">
        <f>ROUNDDOWN(F31/2,-2)</f>
        <v>141500</v>
      </c>
      <c r="I31" s="122"/>
      <c r="J31" s="130" t="s">
        <v>22</v>
      </c>
      <c r="K31" s="131"/>
      <c r="L31" s="130" t="s">
        <v>53</v>
      </c>
      <c r="M31" s="131"/>
      <c r="N31" s="130">
        <f>+H31</f>
        <v>141500</v>
      </c>
      <c r="O31" s="131"/>
    </row>
    <row r="32" spans="1:19" ht="24" customHeight="1" thickBot="1" x14ac:dyDescent="0.2">
      <c r="A32" s="114" t="s">
        <v>20</v>
      </c>
      <c r="B32" s="115"/>
      <c r="C32" s="116"/>
      <c r="D32" s="117" t="s">
        <v>23</v>
      </c>
      <c r="E32" s="118"/>
      <c r="F32" s="214">
        <v>32000</v>
      </c>
      <c r="G32" s="215"/>
      <c r="H32" s="121">
        <f>ROUNDDOWN(F32/3,-2)</f>
        <v>10600</v>
      </c>
      <c r="I32" s="122"/>
      <c r="J32" s="105" t="s">
        <v>22</v>
      </c>
      <c r="K32" s="106"/>
      <c r="L32" s="105" t="s">
        <v>53</v>
      </c>
      <c r="M32" s="106"/>
      <c r="N32" s="105">
        <f>+H32</f>
        <v>10600</v>
      </c>
      <c r="O32" s="106"/>
    </row>
    <row r="33" spans="1:15" ht="24" customHeight="1" thickTop="1" thickBot="1" x14ac:dyDescent="0.2">
      <c r="A33" s="107" t="s">
        <v>13</v>
      </c>
      <c r="B33" s="108"/>
      <c r="C33" s="109"/>
      <c r="D33" s="107"/>
      <c r="E33" s="109"/>
      <c r="F33" s="212"/>
      <c r="G33" s="213"/>
      <c r="H33" s="110">
        <f>SUM(H30:I32)</f>
        <v>764600</v>
      </c>
      <c r="I33" s="111"/>
      <c r="J33" s="112">
        <f t="shared" ref="J33" si="4">SUM(J30:K32)</f>
        <v>102083</v>
      </c>
      <c r="K33" s="113"/>
      <c r="L33" s="112">
        <f t="shared" ref="L33" si="5">SUM(L30:M32)</f>
        <v>102083</v>
      </c>
      <c r="M33" s="113"/>
      <c r="N33" s="112">
        <f t="shared" ref="N33" si="6">SUM(N30:O32)</f>
        <v>968766</v>
      </c>
      <c r="O33" s="113"/>
    </row>
    <row r="34" spans="1:15" ht="30.75" customHeight="1" thickTop="1" x14ac:dyDescent="0.15">
      <c r="A34" s="98" t="s">
        <v>24</v>
      </c>
      <c r="B34" s="99"/>
      <c r="C34" s="100"/>
      <c r="D34" s="101"/>
      <c r="E34" s="102"/>
      <c r="F34" s="210">
        <v>3.5</v>
      </c>
      <c r="G34" s="211"/>
      <c r="H34" s="87"/>
      <c r="I34" s="88"/>
      <c r="J34" s="87"/>
      <c r="K34" s="88"/>
      <c r="L34" s="87"/>
      <c r="M34" s="88"/>
      <c r="N34" s="87"/>
      <c r="O34" s="88"/>
    </row>
    <row r="35" spans="1:15" ht="45" customHeight="1" x14ac:dyDescent="0.15">
      <c r="A35" s="89" t="s">
        <v>50</v>
      </c>
      <c r="B35" s="90"/>
      <c r="C35" s="91"/>
      <c r="D35" s="92"/>
      <c r="E35" s="93"/>
      <c r="F35" s="208">
        <v>1.2</v>
      </c>
      <c r="G35" s="209"/>
      <c r="H35" s="96"/>
      <c r="I35" s="97"/>
      <c r="J35" s="96"/>
      <c r="K35" s="97"/>
      <c r="L35" s="96"/>
      <c r="M35" s="97"/>
      <c r="N35" s="96"/>
      <c r="O35" s="97"/>
    </row>
    <row r="36" spans="1:15" x14ac:dyDescent="0.15">
      <c r="A36" s="84" t="s">
        <v>122</v>
      </c>
      <c r="B36" s="84"/>
      <c r="C36" s="84"/>
      <c r="D36" s="84"/>
      <c r="E36" s="84"/>
      <c r="F36" s="84"/>
      <c r="G36" s="84"/>
      <c r="H36" s="84"/>
      <c r="I36" s="84"/>
      <c r="J36" s="84"/>
      <c r="K36" s="84"/>
      <c r="L36" s="84"/>
      <c r="M36" s="84"/>
      <c r="N36" s="84"/>
      <c r="O36" s="84"/>
    </row>
    <row r="37" spans="1:15" ht="32.25" customHeight="1" x14ac:dyDescent="0.15">
      <c r="A37" s="85" t="s">
        <v>123</v>
      </c>
      <c r="B37" s="85"/>
      <c r="C37" s="85"/>
      <c r="D37" s="85"/>
      <c r="E37" s="85"/>
      <c r="F37" s="85"/>
      <c r="G37" s="85"/>
      <c r="H37" s="85"/>
      <c r="I37" s="85"/>
      <c r="J37" s="85"/>
      <c r="K37" s="85"/>
      <c r="L37" s="85"/>
      <c r="M37" s="85"/>
      <c r="N37" s="85"/>
      <c r="O37" s="85"/>
    </row>
    <row r="38" spans="1:15" ht="18" customHeight="1" x14ac:dyDescent="0.15">
      <c r="A38" s="86" t="s">
        <v>63</v>
      </c>
      <c r="B38" s="86"/>
      <c r="C38" s="86"/>
      <c r="D38" s="86"/>
      <c r="E38" s="86"/>
      <c r="F38" s="86"/>
      <c r="G38" s="86"/>
      <c r="H38" s="86"/>
      <c r="I38" s="86"/>
      <c r="J38" s="86"/>
      <c r="K38" s="86"/>
      <c r="L38" s="86"/>
      <c r="M38" s="86"/>
      <c r="N38" s="86"/>
      <c r="O38" s="86"/>
    </row>
    <row r="40" spans="1:15" ht="14.25" x14ac:dyDescent="0.15">
      <c r="A40" s="5" t="s">
        <v>77</v>
      </c>
    </row>
    <row r="41" spans="1:15" ht="14.25" x14ac:dyDescent="0.15">
      <c r="A41" s="5"/>
      <c r="C41" s="28" t="s">
        <v>78</v>
      </c>
      <c r="D41" s="28"/>
      <c r="E41" s="28"/>
      <c r="F41" s="28" t="s">
        <v>79</v>
      </c>
      <c r="G41" s="28"/>
      <c r="H41" s="28"/>
      <c r="I41" s="28" t="s">
        <v>80</v>
      </c>
      <c r="J41" s="28"/>
      <c r="K41" s="28"/>
    </row>
    <row r="42" spans="1:15" ht="14.25" x14ac:dyDescent="0.15">
      <c r="A42" s="5"/>
      <c r="C42" s="206">
        <f>+H26</f>
        <v>112500</v>
      </c>
      <c r="D42" s="207"/>
      <c r="E42" s="25" t="s">
        <v>61</v>
      </c>
      <c r="F42" s="206">
        <f>+H27+H28+H29</f>
        <v>500000</v>
      </c>
      <c r="G42" s="207"/>
      <c r="H42" s="25" t="s">
        <v>61</v>
      </c>
      <c r="I42" s="202">
        <f>+H31+H32</f>
        <v>152100</v>
      </c>
      <c r="J42" s="202"/>
      <c r="K42" s="26"/>
      <c r="L42" s="38" t="s">
        <v>81</v>
      </c>
      <c r="M42" s="203">
        <f>+C42+F42+I42</f>
        <v>764600</v>
      </c>
      <c r="N42" s="203"/>
      <c r="O42" s="203"/>
    </row>
    <row r="43" spans="1:15" ht="14.25" x14ac:dyDescent="0.15">
      <c r="A43" s="5"/>
    </row>
    <row r="44" spans="1:15" ht="14.25" x14ac:dyDescent="0.15">
      <c r="A44" s="5" t="s">
        <v>25</v>
      </c>
    </row>
    <row r="45" spans="1:15" ht="12.75" customHeight="1" x14ac:dyDescent="0.15">
      <c r="A45" s="75" t="s">
        <v>26</v>
      </c>
      <c r="B45" s="76"/>
      <c r="C45" s="77"/>
      <c r="D45" s="33" t="s">
        <v>27</v>
      </c>
      <c r="E45" s="6" t="s">
        <v>28</v>
      </c>
      <c r="F45" s="6" t="s">
        <v>29</v>
      </c>
      <c r="G45" s="6" t="s">
        <v>30</v>
      </c>
      <c r="H45" s="6" t="s">
        <v>31</v>
      </c>
      <c r="I45" s="6" t="s">
        <v>32</v>
      </c>
      <c r="J45" s="7" t="s">
        <v>33</v>
      </c>
      <c r="K45" s="7" t="s">
        <v>34</v>
      </c>
      <c r="L45" s="7" t="s">
        <v>35</v>
      </c>
      <c r="M45" s="6" t="s">
        <v>36</v>
      </c>
      <c r="N45" s="6" t="s">
        <v>37</v>
      </c>
      <c r="O45" s="6" t="s">
        <v>38</v>
      </c>
    </row>
    <row r="46" spans="1:15" ht="17.25" customHeight="1" x14ac:dyDescent="0.15">
      <c r="A46" s="69" t="s">
        <v>39</v>
      </c>
      <c r="B46" s="70"/>
      <c r="C46" s="70"/>
      <c r="D46" s="20"/>
      <c r="E46" s="20"/>
      <c r="F46" s="20"/>
      <c r="G46" s="20"/>
      <c r="H46" s="20"/>
      <c r="I46" s="20"/>
      <c r="J46" s="20"/>
      <c r="K46" s="20"/>
      <c r="L46" s="20"/>
      <c r="M46" s="20"/>
      <c r="N46" s="20"/>
      <c r="O46" s="20"/>
    </row>
    <row r="47" spans="1:15" ht="17.25" customHeight="1" x14ac:dyDescent="0.15">
      <c r="A47" s="8"/>
      <c r="B47" s="67"/>
      <c r="C47" s="67"/>
      <c r="D47" s="204" t="s">
        <v>98</v>
      </c>
      <c r="E47" s="205"/>
      <c r="F47" s="34" t="s">
        <v>120</v>
      </c>
      <c r="G47" s="34"/>
      <c r="H47" s="34"/>
      <c r="I47" s="34"/>
      <c r="J47" s="34"/>
      <c r="K47" s="34"/>
      <c r="L47" s="34"/>
      <c r="M47" s="34"/>
      <c r="N47" s="34"/>
      <c r="O47" s="35" t="s">
        <v>99</v>
      </c>
    </row>
    <row r="48" spans="1:15" ht="17.25" customHeight="1" x14ac:dyDescent="0.15">
      <c r="A48" s="9"/>
      <c r="B48" s="65"/>
      <c r="C48" s="65"/>
      <c r="D48" s="36"/>
      <c r="E48" s="36"/>
      <c r="F48" s="36"/>
      <c r="G48" s="36"/>
      <c r="H48" s="36"/>
      <c r="I48" s="36"/>
      <c r="J48" s="36"/>
      <c r="K48" s="36"/>
      <c r="L48" s="36"/>
      <c r="M48" s="36"/>
      <c r="N48" s="36"/>
      <c r="O48" s="36"/>
    </row>
    <row r="49" spans="1:15" ht="17.25" customHeight="1" x14ac:dyDescent="0.15">
      <c r="A49" s="69" t="s">
        <v>40</v>
      </c>
      <c r="B49" s="70"/>
      <c r="C49" s="71"/>
      <c r="D49" s="37"/>
      <c r="E49" s="37"/>
      <c r="F49" s="37"/>
      <c r="G49" s="37"/>
      <c r="H49" s="37"/>
      <c r="I49" s="37"/>
      <c r="J49" s="37"/>
      <c r="K49" s="37"/>
      <c r="L49" s="37"/>
      <c r="M49" s="37"/>
      <c r="N49" s="37"/>
      <c r="O49" s="37"/>
    </row>
    <row r="50" spans="1:15" ht="26.25" customHeight="1" x14ac:dyDescent="0.15">
      <c r="A50" s="10"/>
      <c r="B50" s="50" t="s">
        <v>41</v>
      </c>
      <c r="C50" s="72"/>
      <c r="D50" s="34"/>
      <c r="E50" s="34"/>
      <c r="F50" s="34"/>
      <c r="G50" s="34"/>
      <c r="H50" s="34"/>
      <c r="I50" s="34"/>
      <c r="J50" s="34"/>
      <c r="K50" s="34"/>
      <c r="L50" s="34"/>
      <c r="M50" s="34"/>
      <c r="N50" s="34"/>
      <c r="O50" s="34"/>
    </row>
    <row r="51" spans="1:15" ht="17.25" customHeight="1" x14ac:dyDescent="0.15">
      <c r="A51" s="10"/>
      <c r="B51" s="50"/>
      <c r="C51" s="72"/>
      <c r="D51" s="34"/>
      <c r="E51" s="34"/>
      <c r="F51" s="34"/>
      <c r="G51" s="34" t="s">
        <v>100</v>
      </c>
      <c r="H51" s="34"/>
      <c r="I51" s="34"/>
      <c r="J51" s="34"/>
      <c r="K51" s="34"/>
      <c r="L51" s="34"/>
      <c r="M51" s="34"/>
      <c r="N51" s="34"/>
      <c r="O51" s="34"/>
    </row>
    <row r="52" spans="1:15" ht="17.25" customHeight="1" x14ac:dyDescent="0.15">
      <c r="A52" s="11"/>
      <c r="B52" s="73"/>
      <c r="C52" s="74"/>
      <c r="D52" s="36"/>
      <c r="E52" s="36"/>
      <c r="F52" s="36"/>
      <c r="G52" s="36"/>
      <c r="H52" s="36"/>
      <c r="I52" s="36"/>
      <c r="J52" s="36"/>
      <c r="K52" s="36"/>
      <c r="L52" s="36"/>
      <c r="M52" s="36"/>
      <c r="N52" s="36"/>
      <c r="O52" s="36"/>
    </row>
    <row r="53" spans="1:15" ht="18" customHeight="1" x14ac:dyDescent="0.15">
      <c r="A53" s="12"/>
      <c r="B53" s="70" t="s">
        <v>42</v>
      </c>
      <c r="C53" s="71"/>
      <c r="D53" s="37"/>
      <c r="E53" s="37"/>
      <c r="F53" s="37"/>
      <c r="G53" s="37"/>
      <c r="H53" s="37"/>
      <c r="I53" s="37"/>
      <c r="J53" s="37"/>
      <c r="K53" s="37"/>
      <c r="L53" s="37"/>
      <c r="M53" s="37"/>
      <c r="N53" s="37"/>
      <c r="O53" s="37"/>
    </row>
    <row r="54" spans="1:15" ht="15.75" customHeight="1" x14ac:dyDescent="0.15">
      <c r="A54" s="10"/>
      <c r="B54" s="50"/>
      <c r="C54" s="72"/>
      <c r="D54" s="34"/>
      <c r="E54" s="34"/>
      <c r="F54" s="34"/>
      <c r="G54" s="34"/>
      <c r="H54" s="34"/>
      <c r="I54" s="34"/>
      <c r="J54" s="34" t="s">
        <v>101</v>
      </c>
      <c r="K54" s="34"/>
      <c r="L54" s="34" t="s">
        <v>102</v>
      </c>
      <c r="M54" s="34"/>
      <c r="N54" s="34"/>
      <c r="O54" s="34"/>
    </row>
    <row r="55" spans="1:15" ht="17.25" customHeight="1" x14ac:dyDescent="0.15">
      <c r="A55" s="13"/>
      <c r="B55" s="73"/>
      <c r="C55" s="74"/>
      <c r="D55" s="36"/>
      <c r="E55" s="36"/>
      <c r="F55" s="36"/>
      <c r="G55" s="36"/>
      <c r="H55" s="36"/>
      <c r="I55" s="36"/>
      <c r="J55" s="36"/>
      <c r="K55" s="36"/>
      <c r="L55" s="36"/>
      <c r="M55" s="36"/>
      <c r="N55" s="36"/>
      <c r="O55" s="36"/>
    </row>
    <row r="56" spans="1:15" ht="25.5" customHeight="1" x14ac:dyDescent="0.15">
      <c r="A56" s="14"/>
      <c r="B56" s="70" t="s">
        <v>103</v>
      </c>
      <c r="C56" s="71"/>
      <c r="D56" s="37"/>
      <c r="E56" s="37"/>
      <c r="F56" s="37"/>
      <c r="G56" s="37"/>
      <c r="H56" s="37"/>
      <c r="I56" s="37"/>
      <c r="J56" s="37"/>
      <c r="K56" s="37"/>
      <c r="L56" s="37"/>
      <c r="M56" s="37"/>
      <c r="N56" s="37"/>
      <c r="O56" s="37"/>
    </row>
    <row r="57" spans="1:15" ht="15.75" customHeight="1" x14ac:dyDescent="0.15">
      <c r="A57" s="8"/>
      <c r="B57" s="67"/>
      <c r="C57" s="68"/>
      <c r="D57" s="34"/>
      <c r="E57" s="34" t="s">
        <v>104</v>
      </c>
      <c r="F57" s="34"/>
      <c r="G57" s="34"/>
      <c r="H57" s="34"/>
      <c r="I57" s="34"/>
      <c r="J57" s="34"/>
      <c r="K57" s="34"/>
      <c r="L57" s="34"/>
      <c r="M57" s="34"/>
      <c r="N57" s="34"/>
      <c r="O57" s="34"/>
    </row>
    <row r="58" spans="1:15" ht="17.25" customHeight="1" x14ac:dyDescent="0.15">
      <c r="A58" s="15"/>
      <c r="B58" s="65"/>
      <c r="C58" s="66"/>
      <c r="D58" s="36"/>
      <c r="E58" s="36"/>
      <c r="F58" s="36"/>
      <c r="G58" s="36"/>
      <c r="H58" s="36"/>
      <c r="I58" s="36"/>
      <c r="J58" s="36"/>
      <c r="K58" s="36"/>
      <c r="L58" s="36"/>
      <c r="M58" s="36"/>
      <c r="N58" s="36"/>
      <c r="O58" s="36"/>
    </row>
    <row r="59" spans="1:15" ht="17.25" customHeight="1" x14ac:dyDescent="0.15">
      <c r="A59" s="69" t="s">
        <v>43</v>
      </c>
      <c r="B59" s="70"/>
      <c r="C59" s="71"/>
      <c r="D59" s="37"/>
      <c r="E59" s="37"/>
      <c r="F59" s="37"/>
      <c r="G59" s="37"/>
      <c r="H59" s="37"/>
      <c r="I59" s="37"/>
      <c r="J59" s="37"/>
      <c r="K59" s="37"/>
      <c r="L59" s="37"/>
      <c r="M59" s="37"/>
      <c r="N59" s="37"/>
      <c r="O59" s="37"/>
    </row>
    <row r="60" spans="1:15" ht="17.25" customHeight="1" x14ac:dyDescent="0.15">
      <c r="A60" s="19"/>
      <c r="B60" s="50"/>
      <c r="C60" s="51"/>
      <c r="D60" s="34"/>
      <c r="E60" s="34"/>
      <c r="F60" s="34" t="s">
        <v>105</v>
      </c>
      <c r="G60" s="34"/>
      <c r="H60" s="34"/>
      <c r="I60" s="34"/>
      <c r="J60" s="34"/>
      <c r="K60" s="34"/>
      <c r="L60" s="34" t="s">
        <v>106</v>
      </c>
      <c r="M60" s="34"/>
      <c r="N60" s="34"/>
      <c r="O60" s="34"/>
    </row>
    <row r="61" spans="1:15" ht="17.25" customHeight="1" x14ac:dyDescent="0.15">
      <c r="A61" s="15"/>
      <c r="B61" s="65"/>
      <c r="C61" s="66"/>
      <c r="D61" s="36"/>
      <c r="E61" s="36"/>
      <c r="F61" s="36" t="s">
        <v>107</v>
      </c>
      <c r="G61" s="36"/>
      <c r="H61" s="36"/>
      <c r="I61" s="36"/>
      <c r="J61" s="36"/>
      <c r="K61" s="36"/>
      <c r="L61" s="36"/>
      <c r="M61" s="36"/>
      <c r="N61" s="36"/>
      <c r="O61" s="36"/>
    </row>
    <row r="64" spans="1:15" ht="14.25" x14ac:dyDescent="0.15">
      <c r="A64" s="78" t="s">
        <v>68</v>
      </c>
      <c r="B64" s="78"/>
      <c r="C64" s="78"/>
      <c r="D64" s="78"/>
      <c r="E64" s="78"/>
      <c r="F64" s="78"/>
      <c r="G64" s="78"/>
      <c r="H64" s="78"/>
      <c r="I64" s="78"/>
      <c r="J64" s="78"/>
      <c r="K64" s="78"/>
      <c r="L64" s="78"/>
      <c r="M64" s="78"/>
      <c r="N64" s="78"/>
      <c r="O64" s="78"/>
    </row>
    <row r="65" spans="1:15" ht="25.5" customHeight="1" x14ac:dyDescent="0.15">
      <c r="A65" s="79" t="s">
        <v>44</v>
      </c>
      <c r="B65" s="80"/>
      <c r="C65" s="81"/>
      <c r="D65" s="79" t="s">
        <v>45</v>
      </c>
      <c r="E65" s="80"/>
      <c r="F65" s="80"/>
      <c r="G65" s="80"/>
      <c r="H65" s="80"/>
      <c r="I65" s="80"/>
      <c r="J65" s="80"/>
      <c r="K65" s="80"/>
      <c r="L65" s="81"/>
      <c r="M65" s="82" t="s">
        <v>46</v>
      </c>
      <c r="N65" s="82"/>
      <c r="O65" s="82"/>
    </row>
    <row r="66" spans="1:15" ht="27" customHeight="1" x14ac:dyDescent="0.15">
      <c r="A66" s="194" t="s">
        <v>108</v>
      </c>
      <c r="B66" s="195"/>
      <c r="C66" s="196"/>
      <c r="D66" s="197" t="s">
        <v>109</v>
      </c>
      <c r="E66" s="198"/>
      <c r="F66" s="198"/>
      <c r="G66" s="198"/>
      <c r="H66" s="198"/>
      <c r="I66" s="198"/>
      <c r="J66" s="198"/>
      <c r="K66" s="198"/>
      <c r="L66" s="199"/>
      <c r="M66" s="200">
        <v>6</v>
      </c>
      <c r="N66" s="201"/>
      <c r="O66" s="16" t="s">
        <v>47</v>
      </c>
    </row>
    <row r="67" spans="1:15" ht="27" customHeight="1" x14ac:dyDescent="0.15">
      <c r="A67" s="194" t="s">
        <v>110</v>
      </c>
      <c r="B67" s="195"/>
      <c r="C67" s="196"/>
      <c r="D67" s="197" t="s">
        <v>111</v>
      </c>
      <c r="E67" s="198"/>
      <c r="F67" s="198"/>
      <c r="G67" s="198"/>
      <c r="H67" s="198"/>
      <c r="I67" s="198"/>
      <c r="J67" s="198"/>
      <c r="K67" s="198"/>
      <c r="L67" s="199"/>
      <c r="M67" s="200">
        <v>10</v>
      </c>
      <c r="N67" s="201"/>
      <c r="O67" s="16" t="s">
        <v>47</v>
      </c>
    </row>
    <row r="68" spans="1:15" ht="30" customHeight="1" x14ac:dyDescent="0.15">
      <c r="A68" s="194" t="s">
        <v>126</v>
      </c>
      <c r="B68" s="195"/>
      <c r="C68" s="196"/>
      <c r="D68" s="197" t="s">
        <v>127</v>
      </c>
      <c r="E68" s="198"/>
      <c r="F68" s="198"/>
      <c r="G68" s="198"/>
      <c r="H68" s="198"/>
      <c r="I68" s="198"/>
      <c r="J68" s="198"/>
      <c r="K68" s="198"/>
      <c r="L68" s="199"/>
      <c r="M68" s="200">
        <v>11</v>
      </c>
      <c r="N68" s="201"/>
      <c r="O68" s="16" t="s">
        <v>47</v>
      </c>
    </row>
    <row r="69" spans="1:15" x14ac:dyDescent="0.15">
      <c r="A69" s="2" t="s">
        <v>124</v>
      </c>
    </row>
    <row r="71" spans="1:15" ht="14.25" x14ac:dyDescent="0.15">
      <c r="A71" s="64" t="s">
        <v>48</v>
      </c>
      <c r="B71" s="64"/>
      <c r="C71" s="64"/>
      <c r="D71" s="64"/>
      <c r="E71" s="64"/>
      <c r="F71" s="64"/>
      <c r="G71" s="64"/>
      <c r="H71" s="64"/>
      <c r="I71" s="64"/>
      <c r="J71" s="64"/>
      <c r="K71" s="64"/>
      <c r="L71" s="64"/>
      <c r="M71" s="64"/>
      <c r="N71" s="64"/>
      <c r="O71" s="64"/>
    </row>
    <row r="72" spans="1:15" ht="14.25" x14ac:dyDescent="0.15">
      <c r="A72" s="64" t="s">
        <v>49</v>
      </c>
      <c r="B72" s="64"/>
      <c r="C72" s="64"/>
      <c r="D72" s="64"/>
      <c r="E72" s="64"/>
      <c r="F72" s="64"/>
      <c r="G72" s="64"/>
      <c r="H72" s="64"/>
      <c r="I72" s="64"/>
      <c r="J72" s="64"/>
      <c r="K72" s="64"/>
      <c r="L72" s="64"/>
      <c r="M72" s="64"/>
      <c r="N72" s="64"/>
      <c r="O72" s="64"/>
    </row>
  </sheetData>
  <mergeCells count="135">
    <mergeCell ref="A14:O14"/>
    <mergeCell ref="A15:O15"/>
    <mergeCell ref="B17:I17"/>
    <mergeCell ref="M17:O17"/>
    <mergeCell ref="B19:O19"/>
    <mergeCell ref="A21:B21"/>
    <mergeCell ref="C21:K21"/>
    <mergeCell ref="L21:O21"/>
    <mergeCell ref="K3:N3"/>
    <mergeCell ref="A6:H6"/>
    <mergeCell ref="B7:F7"/>
    <mergeCell ref="I9:N9"/>
    <mergeCell ref="I10:N10"/>
    <mergeCell ref="A13:O13"/>
    <mergeCell ref="N25:O25"/>
    <mergeCell ref="A26:C26"/>
    <mergeCell ref="D26:E26"/>
    <mergeCell ref="F26:G26"/>
    <mergeCell ref="H26:I26"/>
    <mergeCell ref="J26:K26"/>
    <mergeCell ref="L26:M26"/>
    <mergeCell ref="N26:O26"/>
    <mergeCell ref="A22:B22"/>
    <mergeCell ref="C22:E22"/>
    <mergeCell ref="F22:I22"/>
    <mergeCell ref="J22:O22"/>
    <mergeCell ref="A25:C25"/>
    <mergeCell ref="D25:E25"/>
    <mergeCell ref="F25:G25"/>
    <mergeCell ref="H25:I25"/>
    <mergeCell ref="J25:K25"/>
    <mergeCell ref="L25:M25"/>
    <mergeCell ref="N29:O29"/>
    <mergeCell ref="A29:C29"/>
    <mergeCell ref="D29:E29"/>
    <mergeCell ref="F29:G29"/>
    <mergeCell ref="H29:I29"/>
    <mergeCell ref="J29:K29"/>
    <mergeCell ref="L29:M29"/>
    <mergeCell ref="N27:O27"/>
    <mergeCell ref="A28:C28"/>
    <mergeCell ref="D28:E28"/>
    <mergeCell ref="F28:G28"/>
    <mergeCell ref="H28:I28"/>
    <mergeCell ref="J28:K28"/>
    <mergeCell ref="L28:M28"/>
    <mergeCell ref="N28:O28"/>
    <mergeCell ref="A27:C27"/>
    <mergeCell ref="D27:E27"/>
    <mergeCell ref="F27:G27"/>
    <mergeCell ref="H27:I27"/>
    <mergeCell ref="J27:K27"/>
    <mergeCell ref="L27:M27"/>
    <mergeCell ref="N30:O30"/>
    <mergeCell ref="A31:C31"/>
    <mergeCell ref="D31:E31"/>
    <mergeCell ref="F31:G31"/>
    <mergeCell ref="H31:I31"/>
    <mergeCell ref="J31:K31"/>
    <mergeCell ref="L31:M31"/>
    <mergeCell ref="N31:O31"/>
    <mergeCell ref="A30:C30"/>
    <mergeCell ref="D30:E30"/>
    <mergeCell ref="F30:G30"/>
    <mergeCell ref="H30:I30"/>
    <mergeCell ref="J30:K30"/>
    <mergeCell ref="L30:M30"/>
    <mergeCell ref="N32:O32"/>
    <mergeCell ref="A33:C33"/>
    <mergeCell ref="D33:E33"/>
    <mergeCell ref="F33:G33"/>
    <mergeCell ref="H33:I33"/>
    <mergeCell ref="J33:K33"/>
    <mergeCell ref="L33:M33"/>
    <mergeCell ref="N33:O33"/>
    <mergeCell ref="A32:C32"/>
    <mergeCell ref="D32:E32"/>
    <mergeCell ref="F32:G32"/>
    <mergeCell ref="H32:I32"/>
    <mergeCell ref="J32:K32"/>
    <mergeCell ref="L32:M32"/>
    <mergeCell ref="A36:O36"/>
    <mergeCell ref="A37:O37"/>
    <mergeCell ref="A38:O38"/>
    <mergeCell ref="C42:D42"/>
    <mergeCell ref="F42:G42"/>
    <mergeCell ref="N34:O34"/>
    <mergeCell ref="A35:C35"/>
    <mergeCell ref="D35:E35"/>
    <mergeCell ref="F35:G35"/>
    <mergeCell ref="H35:I35"/>
    <mergeCell ref="J35:K35"/>
    <mergeCell ref="L35:M35"/>
    <mergeCell ref="N35:O35"/>
    <mergeCell ref="A34:C34"/>
    <mergeCell ref="D34:E34"/>
    <mergeCell ref="F34:G34"/>
    <mergeCell ref="H34:I34"/>
    <mergeCell ref="J34:K34"/>
    <mergeCell ref="L34:M34"/>
    <mergeCell ref="B52:C52"/>
    <mergeCell ref="B53:C53"/>
    <mergeCell ref="B54:C54"/>
    <mergeCell ref="B55:C55"/>
    <mergeCell ref="B56:C56"/>
    <mergeCell ref="A45:C45"/>
    <mergeCell ref="A46:C46"/>
    <mergeCell ref="B47:C47"/>
    <mergeCell ref="B48:C48"/>
    <mergeCell ref="A49:C49"/>
    <mergeCell ref="B50:C50"/>
    <mergeCell ref="A67:C67"/>
    <mergeCell ref="D67:L67"/>
    <mergeCell ref="M67:N67"/>
    <mergeCell ref="A71:O71"/>
    <mergeCell ref="A72:O72"/>
    <mergeCell ref="I42:J42"/>
    <mergeCell ref="M42:O42"/>
    <mergeCell ref="D47:E47"/>
    <mergeCell ref="A66:C66"/>
    <mergeCell ref="D66:L66"/>
    <mergeCell ref="M66:N66"/>
    <mergeCell ref="A68:C68"/>
    <mergeCell ref="D68:L68"/>
    <mergeCell ref="M68:N68"/>
    <mergeCell ref="A64:O64"/>
    <mergeCell ref="A65:C65"/>
    <mergeCell ref="D65:L65"/>
    <mergeCell ref="M65:O65"/>
    <mergeCell ref="B60:C60"/>
    <mergeCell ref="B61:C61"/>
    <mergeCell ref="B57:C57"/>
    <mergeCell ref="B58:C58"/>
    <mergeCell ref="A59:C59"/>
    <mergeCell ref="B51:C51"/>
  </mergeCells>
  <phoneticPr fontId="3"/>
  <dataValidations count="1">
    <dataValidation type="list" allowBlank="1" showInputMessage="1" showErrorMessage="1" sqref="H26:I26">
      <formula1>$S$26:$S$27</formula1>
    </dataValidation>
  </dataValidations>
  <pageMargins left="0.69" right="0.28000000000000003" top="0.55118110236220474" bottom="0.55118110236220474" header="0.31496062992125984" footer="0.31496062992125984"/>
  <pageSetup paperSize="9" scale="98" fitToHeight="0" orientation="portrait" r:id="rId1"/>
  <headerFooter>
    <oddHeader>&amp;R&amp;"ＭＳ 明朝,標準"&amp;12＜別紙1＞</oddHeader>
  </headerFooter>
  <rowBreaks count="1" manualBreakCount="1">
    <brk id="3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申請書2019 (事前審査用) </vt:lpstr>
      <vt:lpstr>申請書2019 (記載例) </vt:lpstr>
      <vt:lpstr>'申請書2019 (記載例) '!Print_Area</vt:lpstr>
      <vt:lpstr>'申請書2019 (事前審査用)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moru01</cp:lastModifiedBy>
  <cp:lastPrinted>2019-02-18T00:57:42Z</cp:lastPrinted>
  <dcterms:created xsi:type="dcterms:W3CDTF">2017-03-30T08:45:25Z</dcterms:created>
  <dcterms:modified xsi:type="dcterms:W3CDTF">2019-06-04T05:50:17Z</dcterms:modified>
</cp:coreProperties>
</file>